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17895" windowHeight="1170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<sst xmlns="http://schemas.openxmlformats.org/spreadsheetml/2006/main" count="820" uniqueCount="569">
  <si>
    <t>Email</t>
  </si>
  <si>
    <t>Организация</t>
  </si>
  <si>
    <t>Город</t>
  </si>
  <si>
    <t>Регион</t>
  </si>
  <si>
    <t>Дата начала</t>
  </si>
  <si>
    <t>Дата конца</t>
  </si>
  <si>
    <t>Общее время</t>
  </si>
  <si>
    <t>Вопрос #1</t>
  </si>
  <si>
    <t>№</t>
  </si>
  <si>
    <t>Оформление</t>
  </si>
  <si>
    <t>Техника</t>
  </si>
  <si>
    <t>Грамотность</t>
  </si>
  <si>
    <t>Э-Оформление</t>
  </si>
  <si>
    <t>Э-Техника</t>
  </si>
  <si>
    <t>Э-Грамотность</t>
  </si>
  <si>
    <t>Название команды</t>
  </si>
  <si>
    <t>Ответ #2</t>
  </si>
  <si>
    <t>Ответ #3</t>
  </si>
  <si>
    <t>Ответ #4</t>
  </si>
  <si>
    <t>Ответ #5</t>
  </si>
  <si>
    <t>Ответ #6</t>
  </si>
  <si>
    <t>Ответ #7</t>
  </si>
  <si>
    <t>Ответ #8</t>
  </si>
  <si>
    <t>Ответ #9</t>
  </si>
  <si>
    <t>Ответ #10</t>
  </si>
  <si>
    <t>Химипузики</t>
  </si>
  <si>
    <t>policrats@mail.ru</t>
  </si>
  <si>
    <t>Иркутск</t>
  </si>
  <si>
    <t>Иркутская область</t>
  </si>
  <si>
    <t>2014-03-12 09:24:46</t>
  </si>
  <si>
    <t>2014-03-12 10:04:54</t>
  </si>
  <si>
    <t>00:40:08</t>
  </si>
  <si>
    <t>Пробирка 1 - Глицерин; Пробирка 3 - Глюкоза; Пробирка 2 - Формалин</t>
  </si>
  <si>
    <t>HClO4</t>
  </si>
  <si>
    <t>уменьшение (Т) и (Р)</t>
  </si>
  <si>
    <t>H2SO3 - в растворе 2-го стакана; H2SO4 - в растворах обоих стаканов; Cl2 - ни в одном из растворов; HCl - в растворах обоих стаканов</t>
  </si>
  <si>
    <t>Cr2O3 - изумрудно-зеленый; Со - синий; Fe(III) - желто-зеленый; Mn - фиолетовый; CuO - зеленый</t>
  </si>
  <si>
    <t>синий</t>
  </si>
  <si>
    <t>утверждение 2</t>
  </si>
  <si>
    <t>МБОУ Гимназия №44</t>
  </si>
  <si>
    <t>Совята</t>
  </si>
  <si>
    <t>kulakova-am@rambler.ru</t>
  </si>
  <si>
    <t>Рыбинск</t>
  </si>
  <si>
    <t>Ярославская область</t>
  </si>
  <si>
    <t>2014-03-13 14:00:45</t>
  </si>
  <si>
    <t>2014-03-13 14:38:35</t>
  </si>
  <si>
    <t>00:37:50</t>
  </si>
  <si>
    <t>Пробирка 1 - Глицерин; Пробирка 2 - Формалин; Пробирка 3 - Глюкоза</t>
  </si>
  <si>
    <t>HClO</t>
  </si>
  <si>
    <t>увеличение (Т), уменьшение (Р)</t>
  </si>
  <si>
    <t>H2SO3 - в растворе 2-го стакана; H2SO4 - в растворах обоих стаканов; HCl - в растворах обоих стаканов; Cl2 - ни в одном из растворов</t>
  </si>
  <si>
    <t>Cr2O3 - зеленый; Mn - фиолетовый; CuO - изумрудно-зеленый; Со - синий; Fe(III) - желто-зеленый</t>
  </si>
  <si>
    <t>МОУ лицей № 2</t>
  </si>
  <si>
    <t>Экстрим</t>
  </si>
  <si>
    <t>nastusha-besenok@mail.ru</t>
  </si>
  <si>
    <t>МБОУ "СОШ №15"</t>
  </si>
  <si>
    <t>Красноярский край</t>
  </si>
  <si>
    <t>2014-03-12 11:38:51</t>
  </si>
  <si>
    <t>2014-03-12 12:23:16</t>
  </si>
  <si>
    <t>00:44:25</t>
  </si>
  <si>
    <t>Пробирка 3 - Глюкоза; Пробирка 2 - Формалин; Пробирка 1 - Глицерин</t>
  </si>
  <si>
    <t>Cl2 - в растворе 2-го стакана; H2SO3 - ни в одном из растворов; HCl - в растворах обоих стаканов; H2SO4 - в растворах обоих стаканов</t>
  </si>
  <si>
    <t>Fe(III) - желто-зеленый; CuO - зеленый; Cr2O3 - изумрудно-зеленый; Mn - фиолетовый; Со - синий</t>
  </si>
  <si>
    <t xml:space="preserve">коричневый </t>
  </si>
  <si>
    <t>утверждение 3</t>
  </si>
  <si>
    <t>Золото</t>
  </si>
  <si>
    <t>himik-biolog23@rambler.ru</t>
  </si>
  <si>
    <t>город Саранск</t>
  </si>
  <si>
    <t>Республика Мордовия</t>
  </si>
  <si>
    <t>2014-03-13 16:22:29</t>
  </si>
  <si>
    <t>2014-03-13 17:01:07</t>
  </si>
  <si>
    <t>00:38:38</t>
  </si>
  <si>
    <t>Пробирка 1 - Глюкоза; Пробирка 3 - Формалин; Пробирка 2 - Глицерин</t>
  </si>
  <si>
    <t>увеличение (Р), уменьшение (Т)</t>
  </si>
  <si>
    <t>HCl - ни в одном из растворов; H2SO4 - в растворе 2-го стакана; H2SO3 - в растворах обоих стаканов; Cl2 - в растворах обоих стаканов</t>
  </si>
  <si>
    <t>Cr2O3 - зеленый; Mn - синий; CuO - желто-зеленый; Со - изумрудно-зеленый; Fe(III) - фиолетовый</t>
  </si>
  <si>
    <t>малиновый</t>
  </si>
  <si>
    <t>Колботрясы</t>
  </si>
  <si>
    <t>katyrinaiv2009@mail.ru</t>
  </si>
  <si>
    <t>2014-03-12 17:09:26</t>
  </si>
  <si>
    <t>2014-03-12 17:42:32</t>
  </si>
  <si>
    <t>00:33:06</t>
  </si>
  <si>
    <t>Пробирка 2 - Формалин; Пробирка 3 - Глюкоза; Пробирка 1 - Глицерин</t>
  </si>
  <si>
    <t>Mn - фиолетовый; Fe(III) - желто-зеленый; Cr2O3 - изумрудно-зеленый; CuO - зеленый; Со - синий</t>
  </si>
  <si>
    <t>бордовый</t>
  </si>
  <si>
    <t>МОУ СОШ № 28 имени А.А.Суркова</t>
  </si>
  <si>
    <t xml:space="preserve">Кристаллы </t>
  </si>
  <si>
    <t>andrewwin@yandex.ru</t>
  </si>
  <si>
    <t>МБОУ СОШ № 5</t>
  </si>
  <si>
    <t>Смоленск</t>
  </si>
  <si>
    <t>Смоленская область</t>
  </si>
  <si>
    <t>2014-03-13 10:08:43</t>
  </si>
  <si>
    <t>2014-03-13 10:39:43</t>
  </si>
  <si>
    <t>00:31:00</t>
  </si>
  <si>
    <t>Пробирка 2 - Глюкоза; Пробирка 1 - Глицерин; Пробирка 3 - Формалин</t>
  </si>
  <si>
    <t>H2SO4 - в растворах обоих стаканов; H2SO3 - в растворе 2-го стакана; Cl2 - ни в одном из растворов; HCl - в растворах обоих стаканов</t>
  </si>
  <si>
    <t>Mn - фиолетовый; Со - синий; Cr2O3 - зеленый; Fe(III) - желто-зеленый; CuO - изумрудно-зеленый</t>
  </si>
  <si>
    <t>темно-коричневый</t>
  </si>
  <si>
    <t>КИМ</t>
  </si>
  <si>
    <t>Swetik1303@76.ru;dorogovavn@mail.ru</t>
  </si>
  <si>
    <t>Судоверфь</t>
  </si>
  <si>
    <t>2014-03-12 08:14:29</t>
  </si>
  <si>
    <t>2014-03-12 08:51:05</t>
  </si>
  <si>
    <t>00:36:36</t>
  </si>
  <si>
    <t>Cl2 - в растворах обоих стаканов; H2SO3 - в растворах обоих стаканов; HCl - в растворе 2-го стакана; H2SO4 - ни в одном из растворов</t>
  </si>
  <si>
    <t>CuO - изумрудно-зеленый; Со - синий; Mn - фиолетовый; Fe(III) - желто-зеленый; Cr2O3 - зеленый</t>
  </si>
  <si>
    <t>фиолетовый</t>
  </si>
  <si>
    <t>МОУ Болтинская СОШ</t>
  </si>
  <si>
    <t>Каштан</t>
  </si>
  <si>
    <t>aliona_zybakova@mail.ru</t>
  </si>
  <si>
    <t>Государственное учреждение образования "Средняя школа №38 г. Могилёва"</t>
  </si>
  <si>
    <t>Могилев</t>
  </si>
  <si>
    <t>2014-03-11 12:43:24</t>
  </si>
  <si>
    <t>2014-03-11 13:21:25</t>
  </si>
  <si>
    <t>00:38:01</t>
  </si>
  <si>
    <t>Пробирка 1 - Формалин; Пробирка 2 - Глицерин; Пробирка 3 - Глюкоза</t>
  </si>
  <si>
    <t>Cl2 - ни в одном из растворов; H2SO3 - в растворе 2-го стакана; H2SO4 - в растворах обоих стаканов; HCl - в растворах обоих стаканов</t>
  </si>
  <si>
    <t>CuO - зеленый; Cr2O3 - желто-зеленый; Со - синий; Mn - фиолетовый; Fe(III) - изумрудно-зеленый</t>
  </si>
  <si>
    <t>Красный</t>
  </si>
  <si>
    <t>Искра</t>
  </si>
  <si>
    <t>Nadezda2304@yandex.ru</t>
  </si>
  <si>
    <t>МБОУсош№3</t>
  </si>
  <si>
    <t>Сургут</t>
  </si>
  <si>
    <t>Ханты-Мансийский автономный округ</t>
  </si>
  <si>
    <t>2014-03-11 17:21:13</t>
  </si>
  <si>
    <t>2014-03-11 18:06:06</t>
  </si>
  <si>
    <t>00:44:53</t>
  </si>
  <si>
    <t>Пробирка 3 - Формалин; Пробирка 1 - Глицерин; Пробирка 2 - Глюкоза</t>
  </si>
  <si>
    <t>0,5</t>
  </si>
  <si>
    <t>H2SO3 - в растворе 2-го стакана; Cl2 - ни в одном из растворов; HCl - в растворах обоих стаканов; H2SO4 - в растворах обоих стаканов</t>
  </si>
  <si>
    <t>Cr2O3 - изумрудно-зеленый; Со - фиолетовый; CuO - синий; Fe(III) - желто-зеленый; Mn - зеленый</t>
  </si>
  <si>
    <t>Электронессы</t>
  </si>
  <si>
    <t>nara1109@mail.ru</t>
  </si>
  <si>
    <t>МБОУ Нестеровская СОШ</t>
  </si>
  <si>
    <t>Нестеров</t>
  </si>
  <si>
    <t>Калининградская область</t>
  </si>
  <si>
    <t>2014-03-13 09:32:14</t>
  </si>
  <si>
    <t>2014-03-13 10:03:41</t>
  </si>
  <si>
    <t>00:31:27</t>
  </si>
  <si>
    <t>Пробирка 3 - Глюкоза; Пробирка 1 - Глицерин; Пробирка 2 - Формалин</t>
  </si>
  <si>
    <t>HCl - в растворах обоих стаканов; Cl2 - ни в одном из растворов; H2SO4 - в растворах обоих стаканов; H2SO3 - в растворе 2-го стакана</t>
  </si>
  <si>
    <t>Cr2O3 - зеленый; Mn - фиолетовый; Со - синий; CuO - желто-зеленый; Fe(III) - изумрудно-зеленый</t>
  </si>
  <si>
    <t>бесцветный</t>
  </si>
  <si>
    <t>Вода</t>
  </si>
  <si>
    <t>e.ryabchenko@bk.ru</t>
  </si>
  <si>
    <t>Красноярск</t>
  </si>
  <si>
    <t>2014-03-11 17:56:22</t>
  </si>
  <si>
    <t>2014-03-11 18:39:44</t>
  </si>
  <si>
    <t>00:43:22</t>
  </si>
  <si>
    <t>Пробирка 3 - Формалин; Пробирка 2 - Глюкоза; Пробирка 1 - Глицерин</t>
  </si>
  <si>
    <t>Cl2 - ни в одном из растворов; HCl - в растворах обоих стаканов; H2SO3 - в растворе 2-го стакана; H2SO4 - в растворах обоих стаканов</t>
  </si>
  <si>
    <t>Mn - фиолетовый; Fe(III) - желто-зеленый; CuO - зеленый; Cr2O3 - изумрудно-зеленый; Со - синий</t>
  </si>
  <si>
    <t>МБОУ "Вечернее (сменное) общеобразовательное учреждение центр образования № 4"</t>
  </si>
  <si>
    <t>Катализ</t>
  </si>
  <si>
    <t>yarsch058@yandex.ru</t>
  </si>
  <si>
    <t>Ярославль</t>
  </si>
  <si>
    <t>2014-03-13 14:02:43</t>
  </si>
  <si>
    <t>2014-03-13 14:37:41</t>
  </si>
  <si>
    <t>00:34:58</t>
  </si>
  <si>
    <t>H2SO4 - в растворах обоих стаканов; H2SO3 - в растворе 2-го стакана; HCl - в растворах обоих стаканов; Cl2 - ни в одном из растворов</t>
  </si>
  <si>
    <t>Mn - фиолетовый; CuO - изумрудно-зеленый; Со - синий; Cr2O3 - зеленый; Fe(III) - желто-зеленый</t>
  </si>
  <si>
    <t>желтый</t>
  </si>
  <si>
    <t>МОУ СОШ № 58 с углубленным изучением предметов естественно-математического цикла</t>
  </si>
  <si>
    <t>Очень Веселые Ребята</t>
  </si>
  <si>
    <t>atmosphernaya@gmail.com</t>
  </si>
  <si>
    <t>лицей ГУ ВПО "Белорусско-Российский университет"</t>
  </si>
  <si>
    <t>2014-03-12 14:41:20</t>
  </si>
  <si>
    <t>2014-03-12 15:16:35</t>
  </si>
  <si>
    <t>00:35:15</t>
  </si>
  <si>
    <t>HCl - в растворах обоих стаканов; H2SO3 - в растворе 2-го стакана; H2SO4 - в растворах обоих стаканов; Cl2 - ни в одном из растворов</t>
  </si>
  <si>
    <t>Cr2O3 - зеленый; Со - синий; CuO - изумрудно-зеленый; Mn - фиолетовый; Fe(III) - желто-зеленый</t>
  </si>
  <si>
    <t>оранжевый</t>
  </si>
  <si>
    <t>Алмаз-11</t>
  </si>
  <si>
    <t>nauka777@mail.ru</t>
  </si>
  <si>
    <t>Назарбаев Интеллектуальная Школа</t>
  </si>
  <si>
    <t>Павлодар</t>
  </si>
  <si>
    <t>2014-03-13 08:36:54</t>
  </si>
  <si>
    <t>2014-03-13 08:52:20</t>
  </si>
  <si>
    <t>00:15:26</t>
  </si>
  <si>
    <t>Пробирка 3 - Глицерин; Пробирка 2 - Глюкоза; Пробирка 1 - Формалин</t>
  </si>
  <si>
    <t>увеличение (Т) и (Р)</t>
  </si>
  <si>
    <t>H2SO4 - в растворах обоих стаканов; HCl - в растворах обоих стаканов; Cl2 - ни в одном из растворов; H2SO3 - в растворе 2-го стакана</t>
  </si>
  <si>
    <t>CuO - изумрудно-зеленый; Fe(III) - зеленый; Mn - фиолетовый; Со - синий; Cr2O3 - желто-зеленый</t>
  </si>
  <si>
    <t>свекольный</t>
  </si>
  <si>
    <t>Бирюза</t>
  </si>
  <si>
    <t>2014-03-13 13:16:04</t>
  </si>
  <si>
    <t>2014-03-13 13:25:06</t>
  </si>
  <si>
    <t>00:09:02</t>
  </si>
  <si>
    <t>H2SO3 - ни в одном из растворов; HCl - в растворах обоих стаканов; Cl2 - в растворе 2-го стакана; H2SO4 - в растворах обоих стаканов</t>
  </si>
  <si>
    <t>Fe(III) - зеленый; Cr2O3 - желто-зеленый; Mn - фиолетовый; CuO - изумрудно-зеленый; Со - синий</t>
  </si>
  <si>
    <t>розовый</t>
  </si>
  <si>
    <t>Химики</t>
  </si>
  <si>
    <t>school_vrb@mail.ru</t>
  </si>
  <si>
    <t>МОУ "Воробьёвицкая СОШ"</t>
  </si>
  <si>
    <t>Воробьёвица</t>
  </si>
  <si>
    <t>Костромская область</t>
  </si>
  <si>
    <t>2014-03-12 11:08:40</t>
  </si>
  <si>
    <t>2014-03-12 11:49:37</t>
  </si>
  <si>
    <t>00:40:57</t>
  </si>
  <si>
    <t>0,16</t>
  </si>
  <si>
    <t>H2SO3 - в растворах обоих стаканов; H2SO4 - в растворах обоих стаканов; HCl - в растворе 2-го стакана; Cl2 - ни в одном из растворов</t>
  </si>
  <si>
    <t>Cr2O3 - изумрудно-зеленый; Со - синий; Mn - фиолетовый; CuO - зеленый; Fe(III) - желто-зеленый</t>
  </si>
  <si>
    <t>Plumboom</t>
  </si>
  <si>
    <t>nnp98@mail.ru</t>
  </si>
  <si>
    <t>МОУ СОШ № 98</t>
  </si>
  <si>
    <t>Железногорск</t>
  </si>
  <si>
    <t>2014-03-12 09:42:34</t>
  </si>
  <si>
    <t>2014-03-12 10:23:13</t>
  </si>
  <si>
    <t>00:40:39</t>
  </si>
  <si>
    <t>H2SO4 - в растворах обоих стаканов; Cl2 - ни в одном из растворов; H2SO3 - в растворе 2-го стакана; HCl - в растворах обоих стаканов</t>
  </si>
  <si>
    <t>Mn - фиолетовый; Fe(III) - желто-зеленый; Cr2O3 - изумрудно-зеленый; Со - синий; CuO - зеленый</t>
  </si>
  <si>
    <t>жёлтый</t>
  </si>
  <si>
    <t>Короли науки</t>
  </si>
  <si>
    <t>lady.lojckina2010@yandex.ru</t>
  </si>
  <si>
    <t>БМА ОУ гимназия №5</t>
  </si>
  <si>
    <t>Березовский</t>
  </si>
  <si>
    <t>Свердловская область</t>
  </si>
  <si>
    <t>2014-03-12 12:03:42</t>
  </si>
  <si>
    <t>2014-03-12 12:32:31</t>
  </si>
  <si>
    <t>00:28:49</t>
  </si>
  <si>
    <t>H2SO3 - ни в одном из растворов; HCl - в растворах обоих стаканов; Cl2 - в растворах обоих стаканов; H2SO4 - в растворе 2-го стакана</t>
  </si>
  <si>
    <t>Fe(III) - желто-зеленый; Со - синий; Cr2O3 - изумрудно-зеленый; CuO - зеленый; Mn - фиолетовый</t>
  </si>
  <si>
    <t>Изомеры-Гомологи</t>
  </si>
  <si>
    <t>himiyayuliya2008@rambler.ru</t>
  </si>
  <si>
    <t>2014-03-13 16:27:55</t>
  </si>
  <si>
    <t>2014-03-13 16:48:26</t>
  </si>
  <si>
    <t>00:20:31</t>
  </si>
  <si>
    <t>Пробирка 2 - Формалин; Пробирка 1 - Глицерин; Пробирка 3 - Глюкоза</t>
  </si>
  <si>
    <t>HCl - в растворе 2-го стакана; H2SO3 - ни в одном из растворов; Cl2 - в растворах обоих стаканов; H2SO4 - в растворах обоих стаканов</t>
  </si>
  <si>
    <t>Fe(III) - желто-зеленый; CuO - изумрудно-зеленый; Со - синий; Cr2O3 - зеленый; Mn - фиолетовый</t>
  </si>
  <si>
    <t>красный</t>
  </si>
  <si>
    <t>Знатоки+</t>
  </si>
  <si>
    <t>kulackova.v@yandex.ru</t>
  </si>
  <si>
    <t>2014-03-13 13:31:10</t>
  </si>
  <si>
    <t>2014-03-13 14:00:15</t>
  </si>
  <si>
    <t>00:29:05</t>
  </si>
  <si>
    <t>H2SO3 - в растворе 2-го стакана; HCl - в растворах обоих стаканов; Cl2 - ни в одном из растворов; H2SO4 - в растворах обоих стаканов</t>
  </si>
  <si>
    <t>Со - синий; Mn - фиолетовый; CuO - изумрудно-зеленый; Fe(III) - желто-зеленый; Cr2O3 - зеленый</t>
  </si>
  <si>
    <t xml:space="preserve"> жёлтый</t>
  </si>
  <si>
    <t>МОУ СОШ № 1 с углубленным изучением английского языка</t>
  </si>
  <si>
    <t>Химики-алхимики</t>
  </si>
  <si>
    <t>ngorokh1966@bk.ru</t>
  </si>
  <si>
    <t>Минераловодский региональный многопрофильный колледж</t>
  </si>
  <si>
    <t>г.Минеральные Воды</t>
  </si>
  <si>
    <t>Ставропольский край</t>
  </si>
  <si>
    <t>2014-03-11 16:55:13</t>
  </si>
  <si>
    <t>2014-03-11 17:40:03</t>
  </si>
  <si>
    <t>00:44:50</t>
  </si>
  <si>
    <t>Mn - фиолетовый; Cr2O3 - изумрудно-зеленый; CuO - зеленый; Со - желто-зеленый; Fe(III) - синий</t>
  </si>
  <si>
    <t>Химики-самоучки</t>
  </si>
  <si>
    <t>pelageina@mail.ru</t>
  </si>
  <si>
    <t>Мичуринск</t>
  </si>
  <si>
    <t>Тамбовская область</t>
  </si>
  <si>
    <t>2014-03-11 15:30:28</t>
  </si>
  <si>
    <t>2014-03-11 16:00:21</t>
  </si>
  <si>
    <t>00:29:53</t>
  </si>
  <si>
    <t>H2SO3 - ни в одном из растворов; H2SO4 - в растворах обоих стаканов; Cl2 - в растворе 2-го стакана; HCl - в растворах обоих стаканов</t>
  </si>
  <si>
    <t>Cr2O3 - желто-зеленый; Fe(III) - синий; Со - изумрудно-зеленый; Mn - зеленый; CuO - фиолетовый</t>
  </si>
  <si>
    <t>Фармацевтики-2013</t>
  </si>
  <si>
    <t>stenter@bk.ru</t>
  </si>
  <si>
    <t>2014-03-13 11:30:47</t>
  </si>
  <si>
    <t>2014-03-13 11:55:25</t>
  </si>
  <si>
    <t>00:24:38</t>
  </si>
  <si>
    <t>Пробирка 1 - Глицерин; Пробирка 2 - Глюкоза; Пробирка 3 - Формалин</t>
  </si>
  <si>
    <t>Mn - фиолетовый; Fe(III) - желто-зеленый; CuO - изумрудно-зеленый; Cr2O3 - зеленый; Со - синий</t>
  </si>
  <si>
    <t>Аквамарин</t>
  </si>
  <si>
    <t>2014-03-13 13:10:19</t>
  </si>
  <si>
    <t>2014-03-13 13:15:19</t>
  </si>
  <si>
    <t>00:05:00</t>
  </si>
  <si>
    <t>HCl - в растворах обоих стаканов; H2SO3 - в растворе 2-го стакана; Cl2 - ни в одном из растворов; H2SO4 - в растворах обоих стаканов</t>
  </si>
  <si>
    <t>Fe(III) - зеленый; Mn - фиолетовый; Cr2O3 - изумрудно-зеленый; CuO - желто-зеленый; Со - синий</t>
  </si>
  <si>
    <t>Лазурит</t>
  </si>
  <si>
    <t>2014-03-13 11:34:19</t>
  </si>
  <si>
    <t>2014-03-13 11:46:08</t>
  </si>
  <si>
    <t>00:11:49</t>
  </si>
  <si>
    <t>H2SO4 - в растворах обоих стаканов; Cl2 - в растворе 2-го стакана; HCl - в растворах обоих стаканов; H2SO3 - ни в одном из растворов</t>
  </si>
  <si>
    <t>Fe(III) - зеленый; Со - синий; Cr2O3 - изумрудно-зеленый; CuO - желто-зеленый; Mn - фиолетовый</t>
  </si>
  <si>
    <t>Янтарь</t>
  </si>
  <si>
    <t>2014-03-13 13:02:25</t>
  </si>
  <si>
    <t>2014-03-13 13:07:58</t>
  </si>
  <si>
    <t>00:05:33</t>
  </si>
  <si>
    <t>Пробирка 1 - Формалин; Пробирка 3 - Глицерин; Пробирка 2 - Глюкоза</t>
  </si>
  <si>
    <t>Cl2 - в растворе 2-го стакана; H2SO4 - в растворах обоих стаканов; HCl - в растворах обоих стаканов; H2SO3 - ни в одном из растворов</t>
  </si>
  <si>
    <t>CuO - зеленый; Mn - синий; Со - фиолетовый; Cr2O3 - желто-зеленый; Fe(III) - изумрудно-зеленый</t>
  </si>
  <si>
    <t>The Chemical Friends</t>
  </si>
  <si>
    <t>kmfk_him17@mail.ru</t>
  </si>
  <si>
    <t>ГБОУ ВПО КрасГМУ им. проф. В.Ф. Войно-Ясенецкого. Фармацевтический колледж</t>
  </si>
  <si>
    <t>2014-03-13 09:52:55</t>
  </si>
  <si>
    <t>2014-03-13 10:33:20</t>
  </si>
  <si>
    <t>00:40:25</t>
  </si>
  <si>
    <t>H2SO3 - в растворе 2-го стакана; Cl2 - ни в одном из растворов; H2SO4 - в растворах обоих стаканов; HCl - в растворах обоих стаканов</t>
  </si>
  <si>
    <t>Cr2O3 - зеленый; Fe(III) - желто-зеленый; CuO - изумрудно-зеленый; Mn - фиолетовый; Со - синий</t>
  </si>
  <si>
    <t>Х-Б2</t>
  </si>
  <si>
    <t>shirmeny@yandex.ru</t>
  </si>
  <si>
    <t>Верх-Ирмень</t>
  </si>
  <si>
    <t>Новосибирская область</t>
  </si>
  <si>
    <t>2014-03-11 17:33:57</t>
  </si>
  <si>
    <t>2014-03-11 18:12:55</t>
  </si>
  <si>
    <t>00:38:58</t>
  </si>
  <si>
    <t>H2SO3 - в растворе 2-го стакана; H2SO4 - в растворах обоих стаканов; HCl - ни в одном из растворов; Cl2 - в растворах обоих стаканов</t>
  </si>
  <si>
    <t>Со - синий; Cr2O3 - зеленый; Mn - фиолетовый; Fe(III) - желто-зеленый; CuO - изумрудно-зеленый</t>
  </si>
  <si>
    <t>Желтый</t>
  </si>
  <si>
    <t>Химики2013-2014</t>
  </si>
  <si>
    <t>pocrowshol@yandex.ru</t>
  </si>
  <si>
    <t>МКОУ"Покровская СОШ"</t>
  </si>
  <si>
    <t>Покровка</t>
  </si>
  <si>
    <t>Омская область</t>
  </si>
  <si>
    <t>2014-03-12 13:57:45</t>
  </si>
  <si>
    <t>00:00:00</t>
  </si>
  <si>
    <t>Химик.Ум11</t>
  </si>
  <si>
    <t>kuligina_irina66@mail.ru</t>
  </si>
  <si>
    <t>МБОУ СОШ №6</t>
  </si>
  <si>
    <t>Шарья</t>
  </si>
  <si>
    <t>2014-03-13 15:00:33</t>
  </si>
  <si>
    <t>2014-03-13 15:20:16</t>
  </si>
  <si>
    <t>00:19:43</t>
  </si>
  <si>
    <t>Со - синий; Cr2O3 - зеленый; Mn - фиолетовый; CuO - изумрудно-зеленый; Fe(III) - желто-зеленый</t>
  </si>
  <si>
    <t>Нахимичили</t>
  </si>
  <si>
    <t>kos8921@mail.ru;oksana346@mail.ru</t>
  </si>
  <si>
    <t xml:space="preserve">Отрадненская средняя  общеобразовательная школа номер 2 </t>
  </si>
  <si>
    <t>Отрадное</t>
  </si>
  <si>
    <t>Ленинградская область</t>
  </si>
  <si>
    <t>2014-03-13 13:11:04</t>
  </si>
  <si>
    <t>2014-03-13 13:55:26</t>
  </si>
  <si>
    <t>00:44:22</t>
  </si>
  <si>
    <t>CuO - изумрудно-зеленый; Cr2O3 - зеленый; Mn - фиолетовый; Fe(III) - желто-зеленый; Со - синий</t>
  </si>
  <si>
    <t>Розовый</t>
  </si>
  <si>
    <t>Алмаз С</t>
  </si>
  <si>
    <t>davydova-nata@mail.ru</t>
  </si>
  <si>
    <t>МБОУ "Вадская СОШ"</t>
  </si>
  <si>
    <t>село Вад</t>
  </si>
  <si>
    <t>Нижегородская область</t>
  </si>
  <si>
    <t>2014-03-12 19:27:53</t>
  </si>
  <si>
    <t>2014-03-12 20:03:57</t>
  </si>
  <si>
    <t>00:36:04</t>
  </si>
  <si>
    <t>H2SO4 - в растворах обоих стаканов; HCl - в растворах обоих стаканов; H2SO3 - в растворе 2-го стакана; Cl2 - ни в одном из растворов</t>
  </si>
  <si>
    <t>Со - синий; Fe(III) - желто-зеленый; Mn - фиолетовый; Cr2O3 - зеленый; CuO - изумрудно-зеленый</t>
  </si>
  <si>
    <t>Донорно-акцепторный механизм</t>
  </si>
  <si>
    <t>natvlaman@mail.ru</t>
  </si>
  <si>
    <t>МБОУ Гимназия</t>
  </si>
  <si>
    <t>Костомукша</t>
  </si>
  <si>
    <t>Республика Карелия</t>
  </si>
  <si>
    <t>2014-03-13 12:52:39</t>
  </si>
  <si>
    <t>2014-03-13 13:33:26</t>
  </si>
  <si>
    <t>00:40:47</t>
  </si>
  <si>
    <t>222Na2SO4K2SO4</t>
  </si>
  <si>
    <t>Cl2 - в растворе 2-го стакана; HCl - в растворах обоих стаканов; H2SO4 - в растворах обоих стаканов; H2SO3 - ни в одном из растворов</t>
  </si>
  <si>
    <t>Mn - фиолетовый; Cr2O3 - зеленый; Fe(III) - изумрудно-зеленый; Со - синий; CuO - желто-зеленый</t>
  </si>
  <si>
    <t>Юные ХиМиКи</t>
  </si>
  <si>
    <t>agava_70@mail.ru</t>
  </si>
  <si>
    <t>Государственное учреждение образования "Средняя школа №2 г.Гомеля им. Г.М.Склезнева"</t>
  </si>
  <si>
    <t>Гомель</t>
  </si>
  <si>
    <t>2014-03-11 20:38:01</t>
  </si>
  <si>
    <t>2014-03-11 21:05:53</t>
  </si>
  <si>
    <t>00:27:52</t>
  </si>
  <si>
    <t>Пробирка 2 - Глицерин; Пробирка 1 - Глюкоза; Пробирка 3 - Формалин</t>
  </si>
  <si>
    <t>HCl - ни в одном из растворов; H2SO3 - в растворах обоих стаканов; Cl2 - в растворах обоих стаканов; H2SO4 - в растворе 2-го стакана</t>
  </si>
  <si>
    <t>Mn - желто-зеленый; Fe(III) - зеленый; Cr2O3 - фиолетовый; Со - синий; CuO - изумрудно-зеленый</t>
  </si>
  <si>
    <t>Medic</t>
  </si>
  <si>
    <t>zyny_school_2@mail.ru</t>
  </si>
  <si>
    <t>Учалы</t>
  </si>
  <si>
    <t>Республика Башкортостан</t>
  </si>
  <si>
    <t>2014-03-12 08:42:22</t>
  </si>
  <si>
    <t>2014-03-12 09:26:43</t>
  </si>
  <si>
    <t>00:44:21</t>
  </si>
  <si>
    <t>Cl2 - ни в одном из растворов; HCl - в растворах обоих стаканов; H2SO4 - в растворах обоих стаканов; H2SO3 - в растворе 2-го стакана</t>
  </si>
  <si>
    <t>Fe(III) - желто-зеленый; Со - изумрудно-зеленый; Cr2O3 - зеленый; CuO - синий; Mn - фиолетовый</t>
  </si>
  <si>
    <t>Умняшки 111</t>
  </si>
  <si>
    <t>Pervushina.v.a@yandex.ru</t>
  </si>
  <si>
    <t>Казаткуль</t>
  </si>
  <si>
    <t>2014-03-13 15:15:45</t>
  </si>
  <si>
    <t>2014-03-13 15:57:59</t>
  </si>
  <si>
    <t>00:42:14</t>
  </si>
  <si>
    <t>Пробирка 1 - Глицерин; Пробирка 3 - Формалин; Пробирка 2 - Глюкоза</t>
  </si>
  <si>
    <t>0,64</t>
  </si>
  <si>
    <t>H2SO3 - в растворе 2-го стакана; H2SO4 - ни в одном из растворов; HCl - в растворах обоих стаканов; Cl2 - в растворах обоих стаканов</t>
  </si>
  <si>
    <t>Со - зеленый; CuO - синий; Fe(III) - желто-зеленый; Cr2O3 - изумрудно-зеленый; Mn - фиолетовый</t>
  </si>
  <si>
    <t>Малиновый</t>
  </si>
  <si>
    <t>Циониды</t>
  </si>
  <si>
    <t>lar47169994@yandex.ru</t>
  </si>
  <si>
    <t>МОУ СОШ №12</t>
  </si>
  <si>
    <t>Новоалександровск</t>
  </si>
  <si>
    <t>2014-03-13 12:13:15</t>
  </si>
  <si>
    <t>2014-03-13 12:54:59</t>
  </si>
  <si>
    <t>00:41:44</t>
  </si>
  <si>
    <t>Пробирка 2 - Глюкоза; Пробирка 1 - Формалин; Пробирка 3 - Глицерин</t>
  </si>
  <si>
    <t>HCl - в растворах обоих стаканов; H2SO3 - в растворе 2-го стакана; Cl2 - в растворах обоих стаканов; H2SO4 - ни в одном из растворов</t>
  </si>
  <si>
    <t>Cr2O3 - зеленый; Mn - желто-зеленый; Fe(III) - фиолетовый; CuO - изумрудно-зеленый; Со - синий</t>
  </si>
  <si>
    <t>Едкий натр</t>
  </si>
  <si>
    <t>sergey071096f@gmail.com</t>
  </si>
  <si>
    <t>Лицей ГУ ВПО "Белорусско-Российский университет"</t>
  </si>
  <si>
    <t>Могилёв</t>
  </si>
  <si>
    <t>2014-03-12 10:36:59</t>
  </si>
  <si>
    <t>2014-03-12 11:16:37</t>
  </si>
  <si>
    <t>00:39:38</t>
  </si>
  <si>
    <t>Cr2O3 - зеленый; Со - синий; Mn - фиолетовый; CuO - изумрудно-зеленый; Fe(III) - желто-зеленый</t>
  </si>
  <si>
    <t>Щелочь</t>
  </si>
  <si>
    <t>skola_internat@mail.ru</t>
  </si>
  <si>
    <t>Негосударственное общеобразовательное учреждение "Школа-интернат №11 ОАО "РЖД"</t>
  </si>
  <si>
    <t>Артемовский</t>
  </si>
  <si>
    <t>2014-03-12 12:51:18</t>
  </si>
  <si>
    <t>2014-03-12 13:17:30</t>
  </si>
  <si>
    <t>00:26:12</t>
  </si>
  <si>
    <t>Пробирка 1 - Глюкоза; Пробирка 2 - Глицерин; Пробирка 3 - Формалин</t>
  </si>
  <si>
    <t xml:space="preserve"> 2KI + 2H2SO4 + 2NaNO2 = I2 + K2SO4 + Na2SO4 + 2NO + 2H2O</t>
  </si>
  <si>
    <t>1,3</t>
  </si>
  <si>
    <t>Mn - фиолетовый; Fe(III) - изумрудно-зеленый; Cr2O3 - зеленый; Со - синий; CuO - желто-зеленый</t>
  </si>
  <si>
    <t>Актиноиды№1</t>
  </si>
  <si>
    <t>katyachurkina@mail.ru</t>
  </si>
  <si>
    <t>Досчатое</t>
  </si>
  <si>
    <t>2014-03-12 15:16:43</t>
  </si>
  <si>
    <t>2014-03-12 15:59:33</t>
  </si>
  <si>
    <t>00:42:50</t>
  </si>
  <si>
    <t>МБОУ Досчатинская СОШ</t>
  </si>
  <si>
    <t>Омские знатоки</t>
  </si>
  <si>
    <t>ludpan-1961@mail.ru</t>
  </si>
  <si>
    <t>Омск</t>
  </si>
  <si>
    <t>2014-03-13 14:49:49</t>
  </si>
  <si>
    <t>2014-03-13 15:07:32</t>
  </si>
  <si>
    <t>00:17:43</t>
  </si>
  <si>
    <t>HCl - в растворах обоих стаканов; Cl2 - в растворе 2-го стакана; H2SO4 - в растворах обоих стаканов; H2SO3 - ни в одном из растворов</t>
  </si>
  <si>
    <t>Mn - фиолетовый; Со - синий; CuO - изумрудно-зеленый; Cr2O3 - зеленый; Fe(III) - желто-зеленый</t>
  </si>
  <si>
    <t>Экос</t>
  </si>
  <si>
    <t>tarasovaov@gmail.com</t>
  </si>
  <si>
    <t>Карпинск</t>
  </si>
  <si>
    <t>2014-03-11 11:09:32</t>
  </si>
  <si>
    <t>2014-03-11 11:53:56</t>
  </si>
  <si>
    <t>00:44:24</t>
  </si>
  <si>
    <t>Cl2 - в растворе 2-го стакана; H2SO4 - в растворах обоих стаканов; H2SO3 - ни в одном из растворов; HCl - в растворах обоих стаканов</t>
  </si>
  <si>
    <t>Со - синий; CuO - изумрудно-зеленый; Mn - фиолетовый; Cr2O3 - зеленый; Fe(III) - желто-зеленый</t>
  </si>
  <si>
    <t>МБОУ СОШ № 6</t>
  </si>
  <si>
    <t>Кристалл 2013</t>
  </si>
  <si>
    <t>МОУ Сергиевская СОШ</t>
  </si>
  <si>
    <t>Коломенский район, п. Сергиевский, Центральная, 24</t>
  </si>
  <si>
    <t>Московская область</t>
  </si>
  <si>
    <t>Углеводы</t>
  </si>
  <si>
    <t>МОУ Сарафоновская СОШ</t>
  </si>
  <si>
    <t>Сарафоново</t>
  </si>
  <si>
    <t>СНГ</t>
  </si>
  <si>
    <t>Таврика 11</t>
  </si>
  <si>
    <t>УВК "Школа - гимназия" №6 Джанкойского городского совета АР Крым</t>
  </si>
  <si>
    <t>Стронций</t>
  </si>
  <si>
    <t>Самарская область</t>
  </si>
  <si>
    <t>ГБОУ СОШ №8</t>
  </si>
  <si>
    <t xml:space="preserve">Теллур и его команда </t>
  </si>
  <si>
    <t>Алтайский край</t>
  </si>
  <si>
    <t>МБОУ"Гимназия№123"</t>
  </si>
  <si>
    <t>Караби</t>
  </si>
  <si>
    <t>Амфотерос</t>
  </si>
  <si>
    <t>МБОУ"СОШ №6"</t>
  </si>
  <si>
    <t>Молибдены</t>
  </si>
  <si>
    <t>Атомы в движении</t>
  </si>
  <si>
    <t>МАОУ Лицей № 23</t>
  </si>
  <si>
    <t>А+А=ХИМИКИ</t>
  </si>
  <si>
    <t>Натрий-тян</t>
  </si>
  <si>
    <t>Ульяновская область</t>
  </si>
  <si>
    <t>ЭВРИКА</t>
  </si>
  <si>
    <t>МОУ технический лицей №176 Карасукского района</t>
  </si>
  <si>
    <t>Теллур</t>
  </si>
  <si>
    <t>Ростовская область</t>
  </si>
  <si>
    <t>МБОУ лицей №11 им Б.В.Шопина</t>
  </si>
  <si>
    <t>Эрудит</t>
  </si>
  <si>
    <t>МБОУ СОШ №167, МБОУ ДОД ЦДТ "Мастер плюс" г.о.Самара</t>
  </si>
  <si>
    <t>Юные химики Аликово</t>
  </si>
  <si>
    <t>Чувашская Республика</t>
  </si>
  <si>
    <t>МОУ Аликовская СОШ им. И.Я.Яковлева</t>
  </si>
  <si>
    <t>Изумруд</t>
  </si>
  <si>
    <t>Бриллиант</t>
  </si>
  <si>
    <t>Аш-два-О</t>
  </si>
  <si>
    <t>Владимирская область</t>
  </si>
  <si>
    <t>Летучие водороды</t>
  </si>
  <si>
    <t>Artchemistry</t>
  </si>
  <si>
    <t>Республика Северная Осетия-Алания</t>
  </si>
  <si>
    <t>ГБОУ Республиканский лицей искусств</t>
  </si>
  <si>
    <t>Атомный взрыв</t>
  </si>
  <si>
    <t xml:space="preserve"> Государственное учреждение "Средняя школа №4" отдела образования города Кокшетау</t>
  </si>
  <si>
    <t>Три  индикатора 777</t>
  </si>
  <si>
    <t>МоЛеКуЛы</t>
  </si>
  <si>
    <t>Титан</t>
  </si>
  <si>
    <t>Гены-24</t>
  </si>
  <si>
    <t>Свет нации</t>
  </si>
  <si>
    <t>Неизвестная</t>
  </si>
  <si>
    <t>Кислород10</t>
  </si>
  <si>
    <t>Аминокислоты11</t>
  </si>
  <si>
    <t>Сапфир-11</t>
  </si>
  <si>
    <t>Лунный камень</t>
  </si>
  <si>
    <t>Искра -15</t>
  </si>
  <si>
    <t>Хабаровский край</t>
  </si>
  <si>
    <t>Драгоценные камни</t>
  </si>
  <si>
    <t>Президентская команда</t>
  </si>
  <si>
    <t>МБОУ ВСОШ №6 "Школа достижения успеха"</t>
  </si>
  <si>
    <t>Cиний лед</t>
  </si>
  <si>
    <t>Удмуртская Республика</t>
  </si>
  <si>
    <t>МБОУ гимназия 56</t>
  </si>
  <si>
    <t>Пятый элемент - 2</t>
  </si>
  <si>
    <t>Очумелки</t>
  </si>
  <si>
    <t>Сопротивление</t>
  </si>
  <si>
    <t>Монолит 2</t>
  </si>
  <si>
    <t>ЕГЭ сдадим</t>
  </si>
  <si>
    <t>г. Москва</t>
  </si>
  <si>
    <t>ННОУ СОШ "Карьера"</t>
  </si>
  <si>
    <t xml:space="preserve">Кристаллогидраты </t>
  </si>
  <si>
    <t>Мурманская область</t>
  </si>
  <si>
    <t>МБОУ СОШ №5</t>
  </si>
  <si>
    <t>Антоновцы</t>
  </si>
  <si>
    <t>МКОУ "Антоновская СОШ "</t>
  </si>
  <si>
    <t>Молекулы</t>
  </si>
  <si>
    <t>ГОУ СПО ЯО Рыбинский полиграфический колледж</t>
  </si>
  <si>
    <t>Кассиопея1</t>
  </si>
  <si>
    <t>МКОУ "СОШ №6"</t>
  </si>
  <si>
    <t>Биокатализатор</t>
  </si>
  <si>
    <t>Воскресенье</t>
  </si>
  <si>
    <t>Еврейская автономная область</t>
  </si>
  <si>
    <t>МБОУ СОШ №3 г.Облучье имени Героя Советского Союза Юрия Владимировича Тварковского</t>
  </si>
  <si>
    <t>Химикадзе</t>
  </si>
  <si>
    <t>Государственное учреждение образования "Октябрьская средняя школа Витебского района"</t>
  </si>
  <si>
    <t>Bunt</t>
  </si>
  <si>
    <t>ОМЕГА</t>
  </si>
  <si>
    <t>Волгоградская область</t>
  </si>
  <si>
    <t>МКОУ Рахинская СОШ</t>
  </si>
  <si>
    <t>ХиМиКи</t>
  </si>
  <si>
    <t>Республика Татарстан</t>
  </si>
  <si>
    <t>МОУ&amp;quot;СОШ №119&amp;quot;</t>
  </si>
  <si>
    <t>Уолтер Вайт</t>
  </si>
  <si>
    <t>Республика Коми</t>
  </si>
  <si>
    <t>Любители химии</t>
  </si>
  <si>
    <t>11 Б класс</t>
  </si>
  <si>
    <t>Радикалы 11a</t>
  </si>
  <si>
    <t>ЕГЭшники</t>
  </si>
  <si>
    <t>МОУ средняя общеобразовательная  школа №4</t>
  </si>
  <si>
    <t>МОУ "Средняя школа №36"г.о. Саранск</t>
  </si>
  <si>
    <t>МОУ лицей № 86</t>
  </si>
  <si>
    <t>МОУ общеобразовательная средняя школа № 44</t>
  </si>
  <si>
    <t>МБОУ "СОШ №15" города Мичуринска Тамбовской области</t>
  </si>
  <si>
    <t>МБОУ СОШ № 2 муниципального района Учалинский район Республики Башкортостан</t>
  </si>
  <si>
    <t>МБОУ Казаткульская СОШ</t>
  </si>
  <si>
    <t>БОУ г. Омска "СОШ №7"</t>
  </si>
  <si>
    <t>МОУ СОШ № 31</t>
  </si>
  <si>
    <t>МБОУ г. Владимира "СОШ №9"</t>
  </si>
  <si>
    <t>МОУ СОШ № 80 с углубленным изучением английского языка</t>
  </si>
  <si>
    <t>МБОУ СОШ им. Н.А. Некрасова</t>
  </si>
  <si>
    <t>МБОУ "СОШ №19" г.Мичуринска Тамбовской области</t>
  </si>
  <si>
    <t>МОУ СОШ № 24</t>
  </si>
  <si>
    <t>муниципальное образовательное автономное учреждение городского округа город Рыбинск «СОШ № 12»</t>
  </si>
  <si>
    <t>БОУ г.Омска "СОШ №109 с углубленным изучением отдельных предметов"</t>
  </si>
  <si>
    <t>МОУ СОШ № 1 г.Пошехонье</t>
  </si>
  <si>
    <t>МБОУ СОШ №15 имени Пяти Героев Советского Союза</t>
  </si>
  <si>
    <t>МБОУ СОШ № 15 имени Пяти Героев Советского Союза</t>
  </si>
  <si>
    <t>МОУ Мышкинская СОШ</t>
  </si>
  <si>
    <t>МОУ СОШ № 76</t>
  </si>
  <si>
    <t>МОУ СОШ № 83</t>
  </si>
  <si>
    <t>МБОУ СОШ # 4 с углубленным изучением отдельных предметов</t>
  </si>
  <si>
    <t>муниципальное казённое общеобразовательное учреждение Коменская СОШ</t>
  </si>
  <si>
    <t>муниципальное автономное общеобразовательное учреждение СОШ № 2 имени Ж.И. Алфёрова</t>
  </si>
  <si>
    <t>МБОУ СОШ №15</t>
  </si>
  <si>
    <t>МБОУ СОШ № 5 им. П.Н. Бучина</t>
  </si>
  <si>
    <t>МБОУ СОШ №6 им. И.Н. Ульянова</t>
  </si>
  <si>
    <t>МКОУ Ордынского района Новосибирской области- Верх-Ирменская СОШ имени Героя Советского Союза А.И.Демакова</t>
  </si>
  <si>
    <t>ГБОУ ВПО "Красноярский медицинский университет имени профессора В.Ф. Войно-Ясенецкого" Фармацевтический колледж</t>
  </si>
  <si>
    <t>МБОУ "СОШ №1"</t>
  </si>
  <si>
    <t>Баллы</t>
  </si>
  <si>
    <t>ИТОГО викторина</t>
  </si>
  <si>
    <t>Расч задача</t>
  </si>
  <si>
    <t>МКОУ "Нововаршавская гимназия"</t>
  </si>
  <si>
    <t xml:space="preserve">Доп. проверка </t>
  </si>
  <si>
    <t>Ср. балл экспертиза</t>
  </si>
  <si>
    <t>ИТОГО</t>
  </si>
  <si>
    <t>ИТОГО творческое</t>
  </si>
  <si>
    <t>Балл за творч работу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</si>
</sst>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40" fillId="0" borderId="0" xfId="0" applyFont="1" applyFill="1" applyAlignment="1" applyProtection="1">
      <alignment horizontal="left" vertical="top" wrapText="1"/>
      <protection/>
    </xf>
    <xf numFmtId="0" fontId="41" fillId="0" borderId="0" xfId="0" applyFont="1" applyFill="1" applyAlignment="1" applyProtection="1">
      <alignment horizontal="left" vertical="top" wrapText="1"/>
      <protection/>
    </xf>
    <xf numFmtId="0" fontId="42" fillId="0" borderId="10" xfId="0" applyFont="1" applyFill="1" applyBorder="1" applyAlignment="1" applyProtection="1">
      <alignment horizontal="center" vertical="top" wrapText="1"/>
      <protection/>
    </xf>
    <xf numFmtId="0" fontId="40" fillId="0" borderId="10" xfId="0" applyFont="1" applyFill="1" applyBorder="1" applyAlignment="1" applyProtection="1">
      <alignment horizontal="left" vertical="top" wrapText="1"/>
      <protection/>
    </xf>
    <xf numFmtId="0" fontId="41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2" fillId="0" borderId="0" xfId="0" applyFont="1" applyFill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40" fillId="0" borderId="10" xfId="0" applyFont="1" applyFill="1" applyBorder="1" applyAlignment="1" applyProtection="1">
      <alignment horizontal="center" vertical="top" wrapText="1"/>
      <protection/>
    </xf>
    <xf numFmtId="2" fontId="40" fillId="0" borderId="10" xfId="0" applyNumberFormat="1" applyFont="1" applyFill="1" applyBorder="1" applyAlignment="1" applyProtection="1">
      <alignment horizontal="center" vertical="top"/>
      <protection/>
    </xf>
    <xf numFmtId="2" fontId="40" fillId="0" borderId="10" xfId="0" applyNumberFormat="1" applyFont="1" applyFill="1" applyBorder="1" applyAlignment="1" applyProtection="1">
      <alignment horizontal="center" vertical="top" wrapText="1"/>
      <protection/>
    </xf>
    <xf numFmtId="2" fontId="42" fillId="0" borderId="10" xfId="0" applyNumberFormat="1" applyFont="1" applyFill="1" applyBorder="1" applyAlignment="1" applyProtection="1">
      <alignment horizontal="left" vertical="top"/>
      <protection/>
    </xf>
    <xf numFmtId="0" fontId="40" fillId="0" borderId="0" xfId="0" applyFont="1" applyFill="1" applyAlignment="1" applyProtection="1">
      <alignment horizontal="left" vertical="top"/>
      <protection/>
    </xf>
    <xf numFmtId="0" fontId="40" fillId="0" borderId="10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center" vertical="top"/>
      <protection/>
    </xf>
    <xf numFmtId="0" fontId="42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center"/>
      <protection/>
    </xf>
    <xf numFmtId="0" fontId="43" fillId="0" borderId="0" xfId="0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39.75" customHeight="1"/>
  <cols>
    <col min="1" max="1" width="4.421875" style="1" customWidth="1"/>
    <col min="2" max="2" width="10.7109375" style="1" customWidth="1"/>
    <col min="3" max="3" width="12.00390625" style="1" hidden="1" customWidth="1"/>
    <col min="4" max="4" width="13.00390625" style="1" customWidth="1"/>
    <col min="5" max="5" width="9.140625" style="1" hidden="1" customWidth="1"/>
    <col min="6" max="6" width="12.57421875" style="1" customWidth="1"/>
    <col min="7" max="7" width="8.140625" style="1" hidden="1" customWidth="1"/>
    <col min="8" max="8" width="10.140625" style="1" hidden="1" customWidth="1"/>
    <col min="9" max="9" width="8.8515625" style="1" hidden="1" customWidth="1"/>
    <col min="10" max="10" width="10.7109375" style="1" customWidth="1"/>
    <col min="11" max="11" width="3.28125" style="1" customWidth="1"/>
    <col min="12" max="12" width="4.57421875" style="1" customWidth="1"/>
    <col min="13" max="13" width="3.140625" style="1" customWidth="1"/>
    <col min="14" max="14" width="4.28125" style="1" customWidth="1"/>
    <col min="15" max="15" width="3.28125" style="1" customWidth="1"/>
    <col min="16" max="16" width="4.8515625" style="1" customWidth="1"/>
    <col min="17" max="17" width="3.421875" style="1" customWidth="1"/>
    <col min="18" max="18" width="7.8515625" style="1" customWidth="1"/>
    <col min="19" max="19" width="3.28125" style="1" customWidth="1"/>
    <col min="20" max="20" width="9.00390625" style="1" customWidth="1"/>
    <col min="21" max="21" width="3.28125" style="1" customWidth="1"/>
    <col min="22" max="22" width="9.8515625" style="1" customWidth="1"/>
    <col min="23" max="23" width="3.7109375" style="1" customWidth="1"/>
    <col min="24" max="24" width="4.421875" style="1" customWidth="1"/>
    <col min="25" max="25" width="3.421875" style="1" customWidth="1"/>
    <col min="26" max="26" width="5.28125" style="1" bestFit="1" customWidth="1"/>
    <col min="27" max="27" width="3.7109375" style="1" customWidth="1"/>
    <col min="28" max="28" width="6.00390625" style="1" customWidth="1"/>
    <col min="29" max="29" width="3.421875" style="15" customWidth="1"/>
    <col min="30" max="30" width="5.421875" style="16" customWidth="1"/>
    <col min="31" max="31" width="3.7109375" style="17" customWidth="1"/>
    <col min="32" max="32" width="8.421875" style="17" hidden="1" customWidth="1"/>
    <col min="33" max="33" width="6.421875" style="17" hidden="1" customWidth="1"/>
    <col min="34" max="34" width="8.8515625" style="17" hidden="1" customWidth="1"/>
    <col min="35" max="35" width="6.421875" style="17" customWidth="1"/>
    <col min="36" max="36" width="4.140625" style="17" customWidth="1"/>
    <col min="37" max="39" width="9.140625" style="17" hidden="1" customWidth="1"/>
    <col min="40" max="40" width="6.421875" style="19" customWidth="1"/>
    <col min="41" max="41" width="5.57421875" style="17" customWidth="1"/>
    <col min="42" max="42" width="5.140625" style="20" customWidth="1"/>
    <col min="43" max="16384" width="9.140625" style="13" customWidth="1"/>
  </cols>
  <sheetData>
    <row r="1" spans="1:42" s="7" customFormat="1" ht="39.75" customHeight="1">
      <c r="A1" s="3" t="s">
        <v>8</v>
      </c>
      <c r="B1" s="3" t="s">
        <v>15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560</v>
      </c>
      <c r="L1" s="3" t="s">
        <v>16</v>
      </c>
      <c r="M1" s="3" t="s">
        <v>560</v>
      </c>
      <c r="N1" s="3" t="s">
        <v>17</v>
      </c>
      <c r="O1" s="3" t="s">
        <v>560</v>
      </c>
      <c r="P1" s="3" t="s">
        <v>18</v>
      </c>
      <c r="Q1" s="3" t="s">
        <v>560</v>
      </c>
      <c r="R1" s="3" t="s">
        <v>19</v>
      </c>
      <c r="S1" s="3" t="s">
        <v>560</v>
      </c>
      <c r="T1" s="3" t="s">
        <v>20</v>
      </c>
      <c r="U1" s="3" t="s">
        <v>560</v>
      </c>
      <c r="V1" s="3" t="s">
        <v>21</v>
      </c>
      <c r="W1" s="3" t="s">
        <v>560</v>
      </c>
      <c r="X1" s="3" t="s">
        <v>22</v>
      </c>
      <c r="Y1" s="3" t="s">
        <v>560</v>
      </c>
      <c r="Z1" s="3" t="s">
        <v>23</v>
      </c>
      <c r="AA1" s="3" t="s">
        <v>560</v>
      </c>
      <c r="AB1" s="3" t="s">
        <v>24</v>
      </c>
      <c r="AC1" s="6" t="s">
        <v>560</v>
      </c>
      <c r="AD1" s="6" t="s">
        <v>561</v>
      </c>
      <c r="AE1" s="3" t="s">
        <v>562</v>
      </c>
      <c r="AF1" s="3" t="s">
        <v>9</v>
      </c>
      <c r="AG1" s="3" t="s">
        <v>10</v>
      </c>
      <c r="AH1" s="3" t="s">
        <v>11</v>
      </c>
      <c r="AI1" s="6" t="s">
        <v>568</v>
      </c>
      <c r="AJ1" s="6" t="s">
        <v>564</v>
      </c>
      <c r="AK1" s="3" t="s">
        <v>12</v>
      </c>
      <c r="AL1" s="3" t="s">
        <v>13</v>
      </c>
      <c r="AM1" s="3" t="s">
        <v>14</v>
      </c>
      <c r="AN1" s="6" t="s">
        <v>565</v>
      </c>
      <c r="AO1" s="6" t="s">
        <v>567</v>
      </c>
      <c r="AP1" s="6" t="s">
        <v>566</v>
      </c>
    </row>
    <row r="2" spans="1:42" ht="39.75" customHeight="1">
      <c r="A2" s="4">
        <v>14</v>
      </c>
      <c r="B2" s="4" t="s">
        <v>40</v>
      </c>
      <c r="C2" s="4" t="s">
        <v>41</v>
      </c>
      <c r="D2" s="4" t="s">
        <v>52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J2" s="4" t="s">
        <v>47</v>
      </c>
      <c r="K2" s="4">
        <v>2</v>
      </c>
      <c r="L2" s="4">
        <v>222</v>
      </c>
      <c r="M2" s="4">
        <v>3</v>
      </c>
      <c r="N2" s="4">
        <v>2</v>
      </c>
      <c r="O2" s="4">
        <v>3</v>
      </c>
      <c r="P2" s="4" t="s">
        <v>48</v>
      </c>
      <c r="Q2" s="4">
        <v>2</v>
      </c>
      <c r="R2" s="4" t="s">
        <v>49</v>
      </c>
      <c r="S2" s="4">
        <v>2</v>
      </c>
      <c r="T2" s="4" t="s">
        <v>50</v>
      </c>
      <c r="U2" s="4">
        <v>3</v>
      </c>
      <c r="V2" s="4" t="s">
        <v>51</v>
      </c>
      <c r="W2" s="4"/>
      <c r="X2" s="4">
        <v>6</v>
      </c>
      <c r="Y2" s="4">
        <v>3</v>
      </c>
      <c r="Z2" s="4" t="s">
        <v>37</v>
      </c>
      <c r="AA2" s="4">
        <v>3</v>
      </c>
      <c r="AB2" s="4" t="s">
        <v>38</v>
      </c>
      <c r="AC2" s="8">
        <v>2</v>
      </c>
      <c r="AD2" s="9">
        <v>23</v>
      </c>
      <c r="AE2" s="9">
        <v>5</v>
      </c>
      <c r="AF2" s="9">
        <v>4.4</v>
      </c>
      <c r="AG2" s="9">
        <v>4</v>
      </c>
      <c r="AH2" s="9">
        <v>4.11</v>
      </c>
      <c r="AI2" s="11">
        <f>AF2*1/3+AG2*1/2+AH2</f>
        <v>7.576666666666667</v>
      </c>
      <c r="AJ2" s="9">
        <v>0.3</v>
      </c>
      <c r="AK2" s="9">
        <v>2.06</v>
      </c>
      <c r="AL2" s="9">
        <v>3.665</v>
      </c>
      <c r="AM2" s="9">
        <v>3.005</v>
      </c>
      <c r="AN2" s="10">
        <f>SUM(AK2:AM2)/3</f>
        <v>2.91</v>
      </c>
      <c r="AO2" s="11">
        <f>SUM(AI2:AJ2)+AN2</f>
        <v>10.786666666666667</v>
      </c>
      <c r="AP2" s="12">
        <f>SUM(AD2,AE2,AO2)</f>
        <v>38.78666666666667</v>
      </c>
    </row>
    <row r="3" spans="1:42" ht="39.75" customHeight="1">
      <c r="A3" s="4">
        <v>2</v>
      </c>
      <c r="B3" s="4" t="s">
        <v>25</v>
      </c>
      <c r="C3" s="4" t="s">
        <v>26</v>
      </c>
      <c r="D3" s="4" t="s">
        <v>39</v>
      </c>
      <c r="E3" s="4" t="s">
        <v>27</v>
      </c>
      <c r="F3" s="4" t="s">
        <v>28</v>
      </c>
      <c r="G3" s="4" t="s">
        <v>29</v>
      </c>
      <c r="H3" s="4" t="s">
        <v>30</v>
      </c>
      <c r="I3" s="4" t="s">
        <v>31</v>
      </c>
      <c r="J3" s="4" t="s">
        <v>32</v>
      </c>
      <c r="K3" s="4">
        <v>2</v>
      </c>
      <c r="L3" s="4">
        <v>222</v>
      </c>
      <c r="M3" s="4">
        <v>3</v>
      </c>
      <c r="N3" s="4">
        <v>2</v>
      </c>
      <c r="O3" s="4">
        <v>3</v>
      </c>
      <c r="P3" s="4" t="s">
        <v>33</v>
      </c>
      <c r="Q3" s="4"/>
      <c r="R3" s="4" t="s">
        <v>34</v>
      </c>
      <c r="S3" s="4"/>
      <c r="T3" s="4" t="s">
        <v>35</v>
      </c>
      <c r="U3" s="4">
        <v>3</v>
      </c>
      <c r="V3" s="4" t="s">
        <v>36</v>
      </c>
      <c r="W3" s="4">
        <v>2</v>
      </c>
      <c r="X3" s="4">
        <v>6</v>
      </c>
      <c r="Y3" s="4">
        <v>3</v>
      </c>
      <c r="Z3" s="4" t="s">
        <v>37</v>
      </c>
      <c r="AA3" s="4">
        <v>3</v>
      </c>
      <c r="AB3" s="4" t="s">
        <v>38</v>
      </c>
      <c r="AC3" s="8">
        <v>2</v>
      </c>
      <c r="AD3" s="9">
        <v>21</v>
      </c>
      <c r="AE3" s="9">
        <v>5</v>
      </c>
      <c r="AF3" s="9">
        <v>3.4</v>
      </c>
      <c r="AG3" s="9">
        <v>3.5</v>
      </c>
      <c r="AH3" s="9">
        <v>3.67</v>
      </c>
      <c r="AI3" s="11">
        <f>AF3*1/3+AG3*1/2+AH3</f>
        <v>6.553333333333333</v>
      </c>
      <c r="AJ3" s="9">
        <v>0.2</v>
      </c>
      <c r="AK3" s="9">
        <v>2.405</v>
      </c>
      <c r="AL3" s="9">
        <v>3.52</v>
      </c>
      <c r="AM3" s="9">
        <v>3.735</v>
      </c>
      <c r="AN3" s="10">
        <v>4.22</v>
      </c>
      <c r="AO3" s="11">
        <f>SUM(AI3:AJ3)+AN3</f>
        <v>10.973333333333333</v>
      </c>
      <c r="AP3" s="12">
        <f>SUM(AD3,AE3,AO3)</f>
        <v>36.97333333333333</v>
      </c>
    </row>
    <row r="4" spans="1:42" ht="36.75" customHeight="1">
      <c r="A4" s="4">
        <v>131</v>
      </c>
      <c r="B4" s="4" t="s">
        <v>77</v>
      </c>
      <c r="C4" s="4" t="s">
        <v>78</v>
      </c>
      <c r="D4" s="4" t="s">
        <v>85</v>
      </c>
      <c r="E4" s="4" t="s">
        <v>42</v>
      </c>
      <c r="F4" s="4" t="s">
        <v>43</v>
      </c>
      <c r="G4" s="4" t="s">
        <v>79</v>
      </c>
      <c r="H4" s="4" t="s">
        <v>80</v>
      </c>
      <c r="I4" s="4" t="s">
        <v>81</v>
      </c>
      <c r="J4" s="4" t="s">
        <v>82</v>
      </c>
      <c r="K4" s="4">
        <v>2</v>
      </c>
      <c r="L4" s="4">
        <v>222</v>
      </c>
      <c r="M4" s="4">
        <v>3</v>
      </c>
      <c r="N4" s="4">
        <v>2</v>
      </c>
      <c r="O4" s="4">
        <v>3</v>
      </c>
      <c r="P4" s="4" t="s">
        <v>33</v>
      </c>
      <c r="Q4" s="4"/>
      <c r="R4" s="4" t="s">
        <v>49</v>
      </c>
      <c r="S4" s="4">
        <v>2</v>
      </c>
      <c r="T4" s="4" t="s">
        <v>35</v>
      </c>
      <c r="U4" s="4">
        <v>3</v>
      </c>
      <c r="V4" s="4" t="s">
        <v>83</v>
      </c>
      <c r="W4" s="4">
        <v>2</v>
      </c>
      <c r="X4" s="4">
        <v>6</v>
      </c>
      <c r="Y4" s="4">
        <v>3</v>
      </c>
      <c r="Z4" s="4" t="s">
        <v>84</v>
      </c>
      <c r="AA4" s="4">
        <v>1</v>
      </c>
      <c r="AB4" s="4" t="s">
        <v>38</v>
      </c>
      <c r="AC4" s="8">
        <v>2</v>
      </c>
      <c r="AD4" s="9">
        <v>21</v>
      </c>
      <c r="AE4" s="9">
        <v>5</v>
      </c>
      <c r="AF4" s="9">
        <v>3.63</v>
      </c>
      <c r="AG4" s="9">
        <v>3.25</v>
      </c>
      <c r="AH4" s="9">
        <v>3.57</v>
      </c>
      <c r="AI4" s="11">
        <f>AF4*1/3+AG4*1/2+AH4</f>
        <v>6.404999999999999</v>
      </c>
      <c r="AJ4" s="9">
        <v>0</v>
      </c>
      <c r="AK4" s="9">
        <v>4.45</v>
      </c>
      <c r="AL4" s="9">
        <v>4.695</v>
      </c>
      <c r="AM4" s="9">
        <v>4.465</v>
      </c>
      <c r="AN4" s="10">
        <f>SUM(AK4:AM4)/3</f>
        <v>4.536666666666666</v>
      </c>
      <c r="AO4" s="11">
        <f>SUM(AI4:AJ4)+AN4</f>
        <v>10.941666666666666</v>
      </c>
      <c r="AP4" s="12">
        <f>SUM(AD4,AE4,AO4)</f>
        <v>36.94166666666666</v>
      </c>
    </row>
    <row r="5" spans="1:42" ht="39.75" customHeight="1">
      <c r="A5" s="4">
        <v>707</v>
      </c>
      <c r="B5" s="4" t="s">
        <v>231</v>
      </c>
      <c r="C5" s="4" t="s">
        <v>232</v>
      </c>
      <c r="D5" s="4" t="s">
        <v>239</v>
      </c>
      <c r="E5" s="4" t="s">
        <v>42</v>
      </c>
      <c r="F5" s="4" t="s">
        <v>43</v>
      </c>
      <c r="G5" s="4" t="s">
        <v>233</v>
      </c>
      <c r="H5" s="4" t="s">
        <v>234</v>
      </c>
      <c r="I5" s="4" t="s">
        <v>235</v>
      </c>
      <c r="J5" s="4" t="s">
        <v>82</v>
      </c>
      <c r="K5" s="4">
        <v>2</v>
      </c>
      <c r="L5" s="4">
        <v>222</v>
      </c>
      <c r="M5" s="4">
        <v>3</v>
      </c>
      <c r="N5" s="4">
        <v>2</v>
      </c>
      <c r="O5" s="4">
        <v>3</v>
      </c>
      <c r="P5" s="4" t="s">
        <v>33</v>
      </c>
      <c r="Q5" s="4"/>
      <c r="R5" s="4" t="s">
        <v>49</v>
      </c>
      <c r="S5" s="4">
        <v>2</v>
      </c>
      <c r="T5" s="4" t="s">
        <v>236</v>
      </c>
      <c r="U5" s="4">
        <v>3</v>
      </c>
      <c r="V5" s="4" t="s">
        <v>237</v>
      </c>
      <c r="W5" s="4"/>
      <c r="X5" s="4">
        <v>6</v>
      </c>
      <c r="Y5" s="4">
        <v>3</v>
      </c>
      <c r="Z5" s="4" t="s">
        <v>238</v>
      </c>
      <c r="AA5" s="4">
        <v>1</v>
      </c>
      <c r="AB5" s="4" t="s">
        <v>38</v>
      </c>
      <c r="AC5" s="8">
        <v>2</v>
      </c>
      <c r="AD5" s="9">
        <v>19</v>
      </c>
      <c r="AE5" s="9">
        <v>5</v>
      </c>
      <c r="AF5" s="9">
        <v>3.86</v>
      </c>
      <c r="AG5" s="9">
        <v>4.43</v>
      </c>
      <c r="AH5" s="9">
        <v>3.71</v>
      </c>
      <c r="AI5" s="11">
        <f>AF5*1/3+AG5*1/2+AH5</f>
        <v>7.211666666666666</v>
      </c>
      <c r="AJ5" s="9">
        <v>0.4</v>
      </c>
      <c r="AK5" s="9">
        <v>3.045</v>
      </c>
      <c r="AL5" s="9">
        <v>4.08</v>
      </c>
      <c r="AM5" s="9">
        <v>3.22</v>
      </c>
      <c r="AN5" s="10">
        <f>SUM(AK5:AM5)/3</f>
        <v>3.4483333333333337</v>
      </c>
      <c r="AO5" s="11">
        <f>SUM(AI5:AJ5)+AN5</f>
        <v>11.06</v>
      </c>
      <c r="AP5" s="12">
        <f>SUM(AD5,AE5,AO5)</f>
        <v>35.06</v>
      </c>
    </row>
    <row r="6" spans="1:42" ht="39.75" customHeight="1">
      <c r="A6" s="4">
        <v>375</v>
      </c>
      <c r="B6" s="4" t="s">
        <v>153</v>
      </c>
      <c r="C6" s="4" t="s">
        <v>154</v>
      </c>
      <c r="D6" s="4" t="s">
        <v>162</v>
      </c>
      <c r="E6" s="4" t="s">
        <v>155</v>
      </c>
      <c r="F6" s="4" t="s">
        <v>43</v>
      </c>
      <c r="G6" s="4" t="s">
        <v>156</v>
      </c>
      <c r="H6" s="4" t="s">
        <v>157</v>
      </c>
      <c r="I6" s="4" t="s">
        <v>158</v>
      </c>
      <c r="J6" s="4" t="s">
        <v>47</v>
      </c>
      <c r="K6" s="4">
        <v>2</v>
      </c>
      <c r="L6" s="4">
        <v>222</v>
      </c>
      <c r="M6" s="4">
        <v>3</v>
      </c>
      <c r="N6" s="4">
        <v>2</v>
      </c>
      <c r="O6" s="4">
        <v>3</v>
      </c>
      <c r="P6" s="4" t="s">
        <v>33</v>
      </c>
      <c r="Q6" s="4"/>
      <c r="R6" s="4" t="s">
        <v>49</v>
      </c>
      <c r="S6" s="4">
        <v>2</v>
      </c>
      <c r="T6" s="4" t="s">
        <v>159</v>
      </c>
      <c r="U6" s="4">
        <v>3</v>
      </c>
      <c r="V6" s="4" t="s">
        <v>160</v>
      </c>
      <c r="W6" s="4"/>
      <c r="X6" s="4">
        <v>6</v>
      </c>
      <c r="Y6" s="4">
        <v>3</v>
      </c>
      <c r="Z6" s="4" t="s">
        <v>161</v>
      </c>
      <c r="AA6" s="4">
        <v>1</v>
      </c>
      <c r="AB6" s="4" t="s">
        <v>38</v>
      </c>
      <c r="AC6" s="8">
        <v>2</v>
      </c>
      <c r="AD6" s="9">
        <v>19</v>
      </c>
      <c r="AE6" s="9">
        <v>5</v>
      </c>
      <c r="AF6" s="9">
        <v>3</v>
      </c>
      <c r="AG6" s="9">
        <v>4.2</v>
      </c>
      <c r="AH6" s="9">
        <v>4</v>
      </c>
      <c r="AI6" s="11">
        <f>AF6*1/3+AG6*1/2+AH6</f>
        <v>7.1</v>
      </c>
      <c r="AJ6" s="9">
        <v>0.2</v>
      </c>
      <c r="AK6" s="9">
        <v>4.005</v>
      </c>
      <c r="AL6" s="9">
        <v>3.695</v>
      </c>
      <c r="AM6" s="9">
        <v>3.48</v>
      </c>
      <c r="AN6" s="10">
        <f>SUM(AK6:AM6)/3</f>
        <v>3.7266666666666666</v>
      </c>
      <c r="AO6" s="11">
        <f>SUM(AI6:AJ6)+AN6</f>
        <v>11.026666666666667</v>
      </c>
      <c r="AP6" s="12">
        <f>SUM(AD6,AE6,AO6)</f>
        <v>35.02666666666667</v>
      </c>
    </row>
    <row r="7" spans="1:42" ht="39.75" customHeight="1">
      <c r="A7" s="4">
        <v>460</v>
      </c>
      <c r="B7" s="4" t="s">
        <v>163</v>
      </c>
      <c r="C7" s="4" t="s">
        <v>164</v>
      </c>
      <c r="D7" s="4" t="s">
        <v>165</v>
      </c>
      <c r="E7" s="4" t="s">
        <v>111</v>
      </c>
      <c r="F7" s="4"/>
      <c r="G7" s="4" t="s">
        <v>166</v>
      </c>
      <c r="H7" s="4" t="s">
        <v>167</v>
      </c>
      <c r="I7" s="4" t="s">
        <v>168</v>
      </c>
      <c r="J7" s="4" t="s">
        <v>82</v>
      </c>
      <c r="K7" s="4">
        <v>2</v>
      </c>
      <c r="L7" s="4">
        <v>222</v>
      </c>
      <c r="M7" s="4">
        <v>3</v>
      </c>
      <c r="N7" s="4">
        <v>2</v>
      </c>
      <c r="O7" s="4">
        <v>3</v>
      </c>
      <c r="P7" s="4" t="s">
        <v>48</v>
      </c>
      <c r="Q7" s="4">
        <v>2</v>
      </c>
      <c r="R7" s="4" t="s">
        <v>49</v>
      </c>
      <c r="S7" s="4">
        <v>2</v>
      </c>
      <c r="T7" s="4" t="s">
        <v>169</v>
      </c>
      <c r="U7" s="4">
        <v>3</v>
      </c>
      <c r="V7" s="4" t="s">
        <v>170</v>
      </c>
      <c r="W7" s="4"/>
      <c r="X7" s="4">
        <v>6</v>
      </c>
      <c r="Y7" s="4">
        <v>3</v>
      </c>
      <c r="Z7" s="4" t="s">
        <v>171</v>
      </c>
      <c r="AA7" s="4"/>
      <c r="AB7" s="4" t="s">
        <v>38</v>
      </c>
      <c r="AC7" s="8">
        <v>2</v>
      </c>
      <c r="AD7" s="9">
        <v>20</v>
      </c>
      <c r="AE7" s="9">
        <v>5</v>
      </c>
      <c r="AF7" s="9">
        <v>3.63</v>
      </c>
      <c r="AG7" s="9">
        <v>3.13</v>
      </c>
      <c r="AH7" s="9">
        <v>3</v>
      </c>
      <c r="AI7" s="11">
        <f>AF7*1/3+AG7*1/2+AH7</f>
        <v>5.775</v>
      </c>
      <c r="AJ7" s="9">
        <v>0.1</v>
      </c>
      <c r="AK7" s="9">
        <v>4.02</v>
      </c>
      <c r="AL7" s="9">
        <v>4.035</v>
      </c>
      <c r="AM7" s="9">
        <v>4.375</v>
      </c>
      <c r="AN7" s="10">
        <f>SUM(AK7:AM7)/3</f>
        <v>4.1433333333333335</v>
      </c>
      <c r="AO7" s="11">
        <f>SUM(AI7:AJ7)+AN7</f>
        <v>10.018333333333334</v>
      </c>
      <c r="AP7" s="12">
        <f>SUM(AD7,AE7,AO7)</f>
        <v>35.01833333333333</v>
      </c>
    </row>
    <row r="8" spans="1:42" ht="39.75" customHeight="1">
      <c r="A8" s="4">
        <v>1506</v>
      </c>
      <c r="B8" s="4" t="s">
        <v>388</v>
      </c>
      <c r="C8" s="4" t="s">
        <v>389</v>
      </c>
      <c r="D8" s="4" t="s">
        <v>390</v>
      </c>
      <c r="E8" s="4" t="s">
        <v>391</v>
      </c>
      <c r="F8" s="4"/>
      <c r="G8" s="4" t="s">
        <v>392</v>
      </c>
      <c r="H8" s="4" t="s">
        <v>393</v>
      </c>
      <c r="I8" s="4" t="s">
        <v>394</v>
      </c>
      <c r="J8" s="4" t="s">
        <v>227</v>
      </c>
      <c r="K8" s="4">
        <v>2</v>
      </c>
      <c r="L8" s="4">
        <v>222</v>
      </c>
      <c r="M8" s="4">
        <v>3</v>
      </c>
      <c r="N8" s="4">
        <v>2</v>
      </c>
      <c r="O8" s="4">
        <v>3</v>
      </c>
      <c r="P8" s="4" t="s">
        <v>48</v>
      </c>
      <c r="Q8" s="4">
        <v>2</v>
      </c>
      <c r="R8" s="4" t="s">
        <v>49</v>
      </c>
      <c r="S8" s="4">
        <v>2</v>
      </c>
      <c r="T8" s="4" t="s">
        <v>140</v>
      </c>
      <c r="U8" s="4">
        <v>3</v>
      </c>
      <c r="V8" s="4" t="s">
        <v>395</v>
      </c>
      <c r="W8" s="4"/>
      <c r="X8" s="4">
        <v>6</v>
      </c>
      <c r="Y8" s="4">
        <v>3</v>
      </c>
      <c r="Z8" s="4" t="s">
        <v>171</v>
      </c>
      <c r="AA8" s="4"/>
      <c r="AB8" s="4" t="s">
        <v>38</v>
      </c>
      <c r="AC8" s="8">
        <v>2</v>
      </c>
      <c r="AD8" s="9">
        <v>20</v>
      </c>
      <c r="AE8" s="9">
        <v>4</v>
      </c>
      <c r="AF8" s="9">
        <v>3.64</v>
      </c>
      <c r="AG8" s="9">
        <v>3.27</v>
      </c>
      <c r="AH8" s="9">
        <v>3.64</v>
      </c>
      <c r="AI8" s="11">
        <f>AF8*1/3+AG8*1/2+AH8</f>
        <v>6.488333333333333</v>
      </c>
      <c r="AJ8" s="9">
        <v>0.3</v>
      </c>
      <c r="AK8" s="9">
        <v>3.495</v>
      </c>
      <c r="AL8" s="9">
        <v>4.175</v>
      </c>
      <c r="AM8" s="9">
        <v>4.225</v>
      </c>
      <c r="AN8" s="10">
        <f>SUM(AK8:AM8)/3</f>
        <v>3.965</v>
      </c>
      <c r="AO8" s="11">
        <f>SUM(AI8:AJ8)+AN8</f>
        <v>10.753333333333334</v>
      </c>
      <c r="AP8" s="12">
        <f>SUM(AD8,AE8,AO8)</f>
        <v>34.75333333333333</v>
      </c>
    </row>
    <row r="9" spans="1:42" ht="39.75" customHeight="1">
      <c r="A9" s="4">
        <v>964</v>
      </c>
      <c r="B9" s="4" t="s">
        <v>284</v>
      </c>
      <c r="C9" s="4" t="s">
        <v>285</v>
      </c>
      <c r="D9" s="4" t="s">
        <v>286</v>
      </c>
      <c r="E9" s="4" t="s">
        <v>145</v>
      </c>
      <c r="F9" s="4" t="s">
        <v>56</v>
      </c>
      <c r="G9" s="4" t="s">
        <v>287</v>
      </c>
      <c r="H9" s="4" t="s">
        <v>288</v>
      </c>
      <c r="I9" s="4" t="s">
        <v>289</v>
      </c>
      <c r="J9" s="4" t="s">
        <v>47</v>
      </c>
      <c r="K9" s="4">
        <v>2</v>
      </c>
      <c r="L9" s="4">
        <v>222</v>
      </c>
      <c r="M9" s="4">
        <v>3</v>
      </c>
      <c r="N9" s="4">
        <v>2</v>
      </c>
      <c r="O9" s="4">
        <v>3</v>
      </c>
      <c r="P9" s="4" t="s">
        <v>33</v>
      </c>
      <c r="Q9" s="4"/>
      <c r="R9" s="4" t="s">
        <v>73</v>
      </c>
      <c r="S9" s="4"/>
      <c r="T9" s="4" t="s">
        <v>290</v>
      </c>
      <c r="U9" s="4">
        <v>3</v>
      </c>
      <c r="V9" s="4" t="s">
        <v>291</v>
      </c>
      <c r="W9" s="4"/>
      <c r="X9" s="4">
        <v>6</v>
      </c>
      <c r="Y9" s="4">
        <v>3</v>
      </c>
      <c r="Z9" s="4" t="s">
        <v>161</v>
      </c>
      <c r="AA9" s="4">
        <v>1</v>
      </c>
      <c r="AB9" s="4" t="s">
        <v>38</v>
      </c>
      <c r="AC9" s="8">
        <v>2</v>
      </c>
      <c r="AD9" s="9">
        <v>17</v>
      </c>
      <c r="AE9" s="9">
        <v>5</v>
      </c>
      <c r="AF9" s="9">
        <v>3.5</v>
      </c>
      <c r="AG9" s="9">
        <v>3.4</v>
      </c>
      <c r="AH9" s="9">
        <v>4.1</v>
      </c>
      <c r="AI9" s="11">
        <f>AF9*1/3+AG9*1/2+AH9</f>
        <v>6.966666666666667</v>
      </c>
      <c r="AJ9" s="9">
        <v>-0.1</v>
      </c>
      <c r="AK9" s="9">
        <v>4.34</v>
      </c>
      <c r="AL9" s="9">
        <v>3.92</v>
      </c>
      <c r="AM9" s="9">
        <v>3.535</v>
      </c>
      <c r="AN9" s="10">
        <f>SUM(AK9:AM9)/3</f>
        <v>3.9316666666666666</v>
      </c>
      <c r="AO9" s="11">
        <f>SUM(AI9:AJ9)+AN9</f>
        <v>10.798333333333334</v>
      </c>
      <c r="AP9" s="12">
        <f>SUM(AD9,AE9,AO9)</f>
        <v>32.79833333333333</v>
      </c>
    </row>
    <row r="10" spans="1:42" ht="39.75" customHeight="1">
      <c r="A10" s="4">
        <v>1585</v>
      </c>
      <c r="B10" s="4" t="s">
        <v>407</v>
      </c>
      <c r="C10" s="4" t="s">
        <v>408</v>
      </c>
      <c r="D10" s="4" t="s">
        <v>413</v>
      </c>
      <c r="E10" s="4" t="s">
        <v>409</v>
      </c>
      <c r="F10" s="4" t="s">
        <v>331</v>
      </c>
      <c r="G10" s="4" t="s">
        <v>410</v>
      </c>
      <c r="H10" s="4" t="s">
        <v>411</v>
      </c>
      <c r="I10" s="4" t="s">
        <v>412</v>
      </c>
      <c r="J10" s="4" t="s">
        <v>227</v>
      </c>
      <c r="K10" s="4">
        <v>2</v>
      </c>
      <c r="L10" s="4">
        <v>222</v>
      </c>
      <c r="M10" s="4">
        <v>3</v>
      </c>
      <c r="N10" s="4">
        <v>2</v>
      </c>
      <c r="O10" s="4">
        <v>3</v>
      </c>
      <c r="P10" s="4" t="s">
        <v>33</v>
      </c>
      <c r="Q10" s="4"/>
      <c r="R10" s="4" t="s">
        <v>49</v>
      </c>
      <c r="S10" s="4">
        <v>2</v>
      </c>
      <c r="T10" s="4" t="s">
        <v>269</v>
      </c>
      <c r="U10" s="4">
        <v>3</v>
      </c>
      <c r="V10" s="4" t="s">
        <v>36</v>
      </c>
      <c r="W10" s="4">
        <v>2</v>
      </c>
      <c r="X10" s="4">
        <v>6</v>
      </c>
      <c r="Y10" s="4">
        <v>3</v>
      </c>
      <c r="Z10" s="4"/>
      <c r="AA10" s="4"/>
      <c r="AB10" s="4"/>
      <c r="AC10" s="8"/>
      <c r="AD10" s="9">
        <v>18</v>
      </c>
      <c r="AE10" s="9">
        <v>4</v>
      </c>
      <c r="AF10" s="9">
        <v>3.91</v>
      </c>
      <c r="AG10" s="9">
        <v>3.09</v>
      </c>
      <c r="AH10" s="9">
        <v>3.55</v>
      </c>
      <c r="AI10" s="11">
        <f>AF10*1/3+AG10*1/2+AH10</f>
        <v>6.398333333333333</v>
      </c>
      <c r="AJ10" s="9">
        <v>-0.1</v>
      </c>
      <c r="AK10" s="9">
        <v>2.885</v>
      </c>
      <c r="AL10" s="9">
        <v>4.435</v>
      </c>
      <c r="AM10" s="9">
        <v>4.06</v>
      </c>
      <c r="AN10" s="10">
        <f>SUM(AK10:AM10)/3</f>
        <v>3.793333333333333</v>
      </c>
      <c r="AO10" s="11">
        <f>SUM(AI10:AJ10)+AN10</f>
        <v>10.091666666666667</v>
      </c>
      <c r="AP10" s="12">
        <f>SUM(AD10,AE10,AO10)</f>
        <v>32.09166666666667</v>
      </c>
    </row>
    <row r="11" spans="1:42" ht="39.75" customHeight="1">
      <c r="A11" s="4">
        <v>230</v>
      </c>
      <c r="B11" s="4" t="s">
        <v>98</v>
      </c>
      <c r="C11" s="4" t="s">
        <v>99</v>
      </c>
      <c r="D11" s="4" t="s">
        <v>107</v>
      </c>
      <c r="E11" s="4" t="s">
        <v>100</v>
      </c>
      <c r="F11" s="4" t="s">
        <v>43</v>
      </c>
      <c r="G11" s="4" t="s">
        <v>101</v>
      </c>
      <c r="H11" s="4" t="s">
        <v>102</v>
      </c>
      <c r="I11" s="4" t="s">
        <v>103</v>
      </c>
      <c r="J11" s="4" t="s">
        <v>60</v>
      </c>
      <c r="K11" s="4">
        <v>2</v>
      </c>
      <c r="L11" s="4">
        <v>222</v>
      </c>
      <c r="M11" s="4">
        <v>3</v>
      </c>
      <c r="N11" s="4">
        <v>2</v>
      </c>
      <c r="O11" s="4">
        <v>3</v>
      </c>
      <c r="P11" s="4" t="s">
        <v>33</v>
      </c>
      <c r="Q11" s="4"/>
      <c r="R11" s="4" t="s">
        <v>49</v>
      </c>
      <c r="S11" s="4">
        <v>2</v>
      </c>
      <c r="T11" s="4" t="s">
        <v>104</v>
      </c>
      <c r="U11" s="4"/>
      <c r="V11" s="4" t="s">
        <v>105</v>
      </c>
      <c r="W11" s="4"/>
      <c r="X11" s="4">
        <v>6</v>
      </c>
      <c r="Y11" s="4">
        <v>3</v>
      </c>
      <c r="Z11" s="4" t="s">
        <v>106</v>
      </c>
      <c r="AA11" s="4">
        <v>3</v>
      </c>
      <c r="AB11" s="4" t="s">
        <v>38</v>
      </c>
      <c r="AC11" s="8">
        <v>2</v>
      </c>
      <c r="AD11" s="9">
        <v>18</v>
      </c>
      <c r="AE11" s="9">
        <v>4</v>
      </c>
      <c r="AF11" s="9">
        <v>2.67</v>
      </c>
      <c r="AG11" s="9">
        <v>3.17</v>
      </c>
      <c r="AH11" s="9">
        <v>3</v>
      </c>
      <c r="AI11" s="11">
        <f>AF11*1/3+AG11*1/2+AH11</f>
        <v>5.475</v>
      </c>
      <c r="AJ11" s="9">
        <v>0</v>
      </c>
      <c r="AK11" s="9">
        <v>4.01</v>
      </c>
      <c r="AL11" s="9">
        <v>4.14</v>
      </c>
      <c r="AM11" s="9">
        <v>3.915</v>
      </c>
      <c r="AN11" s="10">
        <f>SUM(AK11:AM11)/3</f>
        <v>4.021666666666666</v>
      </c>
      <c r="AO11" s="11">
        <f>SUM(AI11:AJ11)+AN11</f>
        <v>9.496666666666666</v>
      </c>
      <c r="AP11" s="12">
        <f>SUM(AD11,AE11,AO11)</f>
        <v>31.496666666666666</v>
      </c>
    </row>
    <row r="12" spans="1:42" ht="39.75" customHeight="1">
      <c r="A12" s="4">
        <v>285</v>
      </c>
      <c r="B12" s="4" t="s">
        <v>131</v>
      </c>
      <c r="C12" s="4" t="s">
        <v>132</v>
      </c>
      <c r="D12" s="4" t="s">
        <v>133</v>
      </c>
      <c r="E12" s="4" t="s">
        <v>134</v>
      </c>
      <c r="F12" s="4" t="s">
        <v>135</v>
      </c>
      <c r="G12" s="4" t="s">
        <v>136</v>
      </c>
      <c r="H12" s="4" t="s">
        <v>137</v>
      </c>
      <c r="I12" s="4" t="s">
        <v>138</v>
      </c>
      <c r="J12" s="4" t="s">
        <v>139</v>
      </c>
      <c r="K12" s="4">
        <v>2</v>
      </c>
      <c r="L12" s="4">
        <v>222</v>
      </c>
      <c r="M12" s="4">
        <v>3</v>
      </c>
      <c r="N12" s="4">
        <v>2</v>
      </c>
      <c r="O12" s="4">
        <v>3</v>
      </c>
      <c r="P12" s="4" t="s">
        <v>33</v>
      </c>
      <c r="Q12" s="4"/>
      <c r="R12" s="4" t="s">
        <v>34</v>
      </c>
      <c r="S12" s="4"/>
      <c r="T12" s="4" t="s">
        <v>140</v>
      </c>
      <c r="U12" s="4">
        <v>3</v>
      </c>
      <c r="V12" s="4" t="s">
        <v>141</v>
      </c>
      <c r="W12" s="4"/>
      <c r="X12" s="4">
        <v>6</v>
      </c>
      <c r="Y12" s="4">
        <v>3</v>
      </c>
      <c r="Z12" s="4" t="s">
        <v>142</v>
      </c>
      <c r="AA12" s="4"/>
      <c r="AB12" s="4" t="s">
        <v>38</v>
      </c>
      <c r="AC12" s="8">
        <v>2</v>
      </c>
      <c r="AD12" s="9">
        <v>16</v>
      </c>
      <c r="AE12" s="9">
        <v>5</v>
      </c>
      <c r="AF12" s="9">
        <v>3.4</v>
      </c>
      <c r="AG12" s="9">
        <v>2.8</v>
      </c>
      <c r="AH12" s="9">
        <v>3.88</v>
      </c>
      <c r="AI12" s="11">
        <f>AF12*1/3+AG12*1/2+AH12</f>
        <v>6.413333333333333</v>
      </c>
      <c r="AJ12" s="9">
        <v>0.1</v>
      </c>
      <c r="AK12" s="9">
        <v>3.57</v>
      </c>
      <c r="AL12" s="9">
        <v>3.485</v>
      </c>
      <c r="AM12" s="9">
        <v>4.33</v>
      </c>
      <c r="AN12" s="10">
        <f>SUM(AK12:AM12)/3</f>
        <v>3.795</v>
      </c>
      <c r="AO12" s="11">
        <f>SUM(AI12:AJ12)+AN12</f>
        <v>10.308333333333334</v>
      </c>
      <c r="AP12" s="12">
        <f>SUM(AD12,AE12,AO12)</f>
        <v>31.308333333333334</v>
      </c>
    </row>
    <row r="13" spans="1:42" ht="39.75" customHeight="1">
      <c r="A13" s="4">
        <v>15</v>
      </c>
      <c r="B13" s="4" t="s">
        <v>53</v>
      </c>
      <c r="C13" s="4" t="s">
        <v>54</v>
      </c>
      <c r="D13" s="4" t="s">
        <v>55</v>
      </c>
      <c r="E13" s="4" t="s">
        <v>55</v>
      </c>
      <c r="F13" s="4" t="s">
        <v>56</v>
      </c>
      <c r="G13" s="4" t="s">
        <v>57</v>
      </c>
      <c r="H13" s="4" t="s">
        <v>58</v>
      </c>
      <c r="I13" s="4" t="s">
        <v>59</v>
      </c>
      <c r="J13" s="4" t="s">
        <v>60</v>
      </c>
      <c r="K13" s="4">
        <v>2</v>
      </c>
      <c r="L13" s="4">
        <v>222</v>
      </c>
      <c r="M13" s="4">
        <v>3</v>
      </c>
      <c r="N13" s="4">
        <v>2</v>
      </c>
      <c r="O13" s="4">
        <v>3</v>
      </c>
      <c r="P13" s="4" t="s">
        <v>33</v>
      </c>
      <c r="Q13" s="4"/>
      <c r="R13" s="4" t="s">
        <v>49</v>
      </c>
      <c r="S13" s="4">
        <v>2</v>
      </c>
      <c r="T13" s="4" t="s">
        <v>61</v>
      </c>
      <c r="U13" s="4"/>
      <c r="V13" s="4" t="s">
        <v>62</v>
      </c>
      <c r="W13" s="4">
        <v>2</v>
      </c>
      <c r="X13" s="4">
        <v>6</v>
      </c>
      <c r="Y13" s="4">
        <v>3</v>
      </c>
      <c r="Z13" s="4" t="s">
        <v>63</v>
      </c>
      <c r="AA13" s="4">
        <v>1</v>
      </c>
      <c r="AB13" s="4" t="s">
        <v>64</v>
      </c>
      <c r="AC13" s="8"/>
      <c r="AD13" s="9">
        <v>16</v>
      </c>
      <c r="AE13" s="9">
        <v>4</v>
      </c>
      <c r="AF13" s="9">
        <v>3.43</v>
      </c>
      <c r="AG13" s="9">
        <v>2.71</v>
      </c>
      <c r="AH13" s="9">
        <v>3.33</v>
      </c>
      <c r="AI13" s="11">
        <f>AF13*1/3+AG13*1/2+AH13</f>
        <v>5.828333333333333</v>
      </c>
      <c r="AJ13" s="9">
        <v>0.5</v>
      </c>
      <c r="AK13" s="9">
        <v>4.185</v>
      </c>
      <c r="AL13" s="9">
        <v>4.08</v>
      </c>
      <c r="AM13" s="9">
        <v>3.97</v>
      </c>
      <c r="AN13" s="10">
        <f>SUM(AK13:AM13)/3</f>
        <v>4.078333333333334</v>
      </c>
      <c r="AO13" s="11">
        <f>SUM(AI13:AJ13)+AN13</f>
        <v>10.406666666666666</v>
      </c>
      <c r="AP13" s="12">
        <f>SUM(AD13,AE13,AO13)</f>
        <v>30.406666666666666</v>
      </c>
    </row>
    <row r="14" spans="1:42" ht="39.75" customHeight="1">
      <c r="A14" s="4">
        <v>1382</v>
      </c>
      <c r="B14" s="4" t="s">
        <v>327</v>
      </c>
      <c r="C14" s="4" t="s">
        <v>328</v>
      </c>
      <c r="D14" s="4" t="s">
        <v>329</v>
      </c>
      <c r="E14" s="4" t="s">
        <v>330</v>
      </c>
      <c r="F14" s="4" t="s">
        <v>331</v>
      </c>
      <c r="G14" s="4" t="s">
        <v>332</v>
      </c>
      <c r="H14" s="4" t="s">
        <v>333</v>
      </c>
      <c r="I14" s="4" t="s">
        <v>334</v>
      </c>
      <c r="J14" s="4" t="s">
        <v>82</v>
      </c>
      <c r="K14" s="4">
        <v>2</v>
      </c>
      <c r="L14" s="4">
        <v>264</v>
      </c>
      <c r="M14" s="4"/>
      <c r="N14" s="4">
        <v>2</v>
      </c>
      <c r="O14" s="4">
        <v>3</v>
      </c>
      <c r="P14" s="4" t="s">
        <v>33</v>
      </c>
      <c r="Q14" s="4"/>
      <c r="R14" s="4" t="s">
        <v>49</v>
      </c>
      <c r="S14" s="4">
        <v>2</v>
      </c>
      <c r="T14" s="4" t="s">
        <v>335</v>
      </c>
      <c r="U14" s="4">
        <v>3</v>
      </c>
      <c r="V14" s="4" t="s">
        <v>336</v>
      </c>
      <c r="W14" s="4"/>
      <c r="X14" s="4">
        <v>12</v>
      </c>
      <c r="Y14" s="4"/>
      <c r="Z14" s="4" t="s">
        <v>161</v>
      </c>
      <c r="AA14" s="4">
        <v>1</v>
      </c>
      <c r="AB14" s="4" t="s">
        <v>38</v>
      </c>
      <c r="AC14" s="8">
        <v>2</v>
      </c>
      <c r="AD14" s="9">
        <v>13</v>
      </c>
      <c r="AE14" s="9">
        <v>5</v>
      </c>
      <c r="AF14" s="9">
        <v>4</v>
      </c>
      <c r="AG14" s="9">
        <v>4.33</v>
      </c>
      <c r="AH14" s="9">
        <v>4.22</v>
      </c>
      <c r="AI14" s="11">
        <f>AF14*1/3+AG14*1/2+AH14</f>
        <v>7.718333333333333</v>
      </c>
      <c r="AJ14" s="9">
        <v>0.1</v>
      </c>
      <c r="AK14" s="9">
        <v>4.195</v>
      </c>
      <c r="AL14" s="9">
        <v>4.17</v>
      </c>
      <c r="AM14" s="9">
        <v>4.175</v>
      </c>
      <c r="AN14" s="10">
        <f>SUM(AK14:AM14)/3</f>
        <v>4.18</v>
      </c>
      <c r="AO14" s="11">
        <f>SUM(AI14:AJ14)+AN14</f>
        <v>11.998333333333331</v>
      </c>
      <c r="AP14" s="12">
        <f>SUM(AD14,AE14,AO14)</f>
        <v>29.99833333333333</v>
      </c>
    </row>
    <row r="15" spans="1:42" ht="39.75" customHeight="1">
      <c r="A15" s="4">
        <v>625</v>
      </c>
      <c r="B15" s="4" t="s">
        <v>212</v>
      </c>
      <c r="C15" s="4" t="s">
        <v>213</v>
      </c>
      <c r="D15" s="4" t="s">
        <v>214</v>
      </c>
      <c r="E15" s="4" t="s">
        <v>215</v>
      </c>
      <c r="F15" s="4" t="s">
        <v>216</v>
      </c>
      <c r="G15" s="4" t="s">
        <v>217</v>
      </c>
      <c r="H15" s="4" t="s">
        <v>218</v>
      </c>
      <c r="I15" s="4" t="s">
        <v>219</v>
      </c>
      <c r="J15" s="4" t="s">
        <v>32</v>
      </c>
      <c r="K15" s="4">
        <v>2</v>
      </c>
      <c r="L15" s="4">
        <v>222</v>
      </c>
      <c r="M15" s="4">
        <v>3</v>
      </c>
      <c r="N15" s="4">
        <v>2</v>
      </c>
      <c r="O15" s="4">
        <v>3</v>
      </c>
      <c r="P15" s="4" t="s">
        <v>33</v>
      </c>
      <c r="Q15" s="4"/>
      <c r="R15" s="4" t="s">
        <v>49</v>
      </c>
      <c r="S15" s="4">
        <v>2</v>
      </c>
      <c r="T15" s="4" t="s">
        <v>220</v>
      </c>
      <c r="U15" s="4"/>
      <c r="V15" s="4" t="s">
        <v>221</v>
      </c>
      <c r="W15" s="4">
        <v>2</v>
      </c>
      <c r="X15" s="4">
        <v>6</v>
      </c>
      <c r="Y15" s="4">
        <v>3</v>
      </c>
      <c r="Z15" s="4" t="s">
        <v>161</v>
      </c>
      <c r="AA15" s="4">
        <v>1</v>
      </c>
      <c r="AB15" s="4" t="s">
        <v>64</v>
      </c>
      <c r="AC15" s="8"/>
      <c r="AD15" s="9">
        <v>16</v>
      </c>
      <c r="AE15" s="9">
        <v>3</v>
      </c>
      <c r="AF15" s="9">
        <v>3.4</v>
      </c>
      <c r="AG15" s="9">
        <v>3.6</v>
      </c>
      <c r="AH15" s="9">
        <v>3.5</v>
      </c>
      <c r="AI15" s="11">
        <f>AF15*1/3+AG15*1/2+AH15</f>
        <v>6.433333333333334</v>
      </c>
      <c r="AJ15" s="9">
        <v>0.2</v>
      </c>
      <c r="AK15" s="9">
        <v>3.13</v>
      </c>
      <c r="AL15" s="9">
        <v>3.865</v>
      </c>
      <c r="AM15" s="9">
        <v>3.835</v>
      </c>
      <c r="AN15" s="10">
        <f>SUM(AK15:AM15)/3</f>
        <v>3.61</v>
      </c>
      <c r="AO15" s="11">
        <f>SUM(AI15:AJ15)+AN15</f>
        <v>10.243333333333334</v>
      </c>
      <c r="AP15" s="12">
        <f>SUM(AD15,AE15,AO15)</f>
        <v>29.243333333333332</v>
      </c>
    </row>
    <row r="16" spans="1:42" ht="39.75" customHeight="1">
      <c r="A16" s="4">
        <v>349</v>
      </c>
      <c r="B16" s="4" t="s">
        <v>143</v>
      </c>
      <c r="C16" s="4" t="s">
        <v>144</v>
      </c>
      <c r="D16" s="4" t="s">
        <v>152</v>
      </c>
      <c r="E16" s="4" t="s">
        <v>145</v>
      </c>
      <c r="F16" s="4" t="s">
        <v>56</v>
      </c>
      <c r="G16" s="4" t="s">
        <v>146</v>
      </c>
      <c r="H16" s="4" t="s">
        <v>147</v>
      </c>
      <c r="I16" s="4" t="s">
        <v>148</v>
      </c>
      <c r="J16" s="4" t="s">
        <v>149</v>
      </c>
      <c r="K16" s="4"/>
      <c r="L16" s="4">
        <v>222</v>
      </c>
      <c r="M16" s="4">
        <v>3</v>
      </c>
      <c r="N16" s="4">
        <v>2</v>
      </c>
      <c r="O16" s="4">
        <v>3</v>
      </c>
      <c r="P16" s="4" t="s">
        <v>48</v>
      </c>
      <c r="Q16" s="4">
        <v>2</v>
      </c>
      <c r="R16" s="4" t="s">
        <v>34</v>
      </c>
      <c r="S16" s="4"/>
      <c r="T16" s="4" t="s">
        <v>150</v>
      </c>
      <c r="U16" s="4">
        <v>3</v>
      </c>
      <c r="V16" s="4" t="s">
        <v>151</v>
      </c>
      <c r="W16" s="4">
        <v>2</v>
      </c>
      <c r="X16" s="4">
        <v>6</v>
      </c>
      <c r="Y16" s="4">
        <v>3</v>
      </c>
      <c r="Z16" s="4"/>
      <c r="AA16" s="4"/>
      <c r="AB16" s="4" t="s">
        <v>38</v>
      </c>
      <c r="AC16" s="8">
        <v>2</v>
      </c>
      <c r="AD16" s="9">
        <v>18</v>
      </c>
      <c r="AE16" s="9">
        <v>3</v>
      </c>
      <c r="AF16" s="9">
        <v>2.5</v>
      </c>
      <c r="AG16" s="9">
        <v>1.33</v>
      </c>
      <c r="AH16" s="9">
        <v>2.17</v>
      </c>
      <c r="AI16" s="11">
        <f>AF16*1/3+AG16*1/2+AH16</f>
        <v>3.6683333333333334</v>
      </c>
      <c r="AJ16" s="9">
        <v>-0.3</v>
      </c>
      <c r="AK16" s="9">
        <v>3.07</v>
      </c>
      <c r="AL16" s="9">
        <v>2.46</v>
      </c>
      <c r="AM16" s="9">
        <v>3.81</v>
      </c>
      <c r="AN16" s="10">
        <f>SUM(AK16:AM16)/3</f>
        <v>3.1133333333333333</v>
      </c>
      <c r="AO16" s="11">
        <f>SUM(AI16:AJ16)+AN16</f>
        <v>6.481666666666667</v>
      </c>
      <c r="AP16" s="12">
        <f>SUM(AD16,AE16,AO16)</f>
        <v>27.48166666666667</v>
      </c>
    </row>
    <row r="17" spans="1:42" ht="39.75" customHeight="1">
      <c r="A17" s="4">
        <v>951</v>
      </c>
      <c r="B17" s="4" t="s">
        <v>265</v>
      </c>
      <c r="C17" s="4" t="s">
        <v>173</v>
      </c>
      <c r="D17" s="4" t="s">
        <v>174</v>
      </c>
      <c r="E17" s="4" t="s">
        <v>175</v>
      </c>
      <c r="F17" s="4"/>
      <c r="G17" s="4" t="s">
        <v>266</v>
      </c>
      <c r="H17" s="4" t="s">
        <v>267</v>
      </c>
      <c r="I17" s="4" t="s">
        <v>268</v>
      </c>
      <c r="J17" s="4" t="s">
        <v>127</v>
      </c>
      <c r="K17" s="4"/>
      <c r="L17" s="4">
        <v>222</v>
      </c>
      <c r="M17" s="4">
        <v>3</v>
      </c>
      <c r="N17" s="4">
        <v>2</v>
      </c>
      <c r="O17" s="4">
        <v>3</v>
      </c>
      <c r="P17" s="4" t="s">
        <v>48</v>
      </c>
      <c r="Q17" s="4">
        <v>2</v>
      </c>
      <c r="R17" s="4" t="s">
        <v>49</v>
      </c>
      <c r="S17" s="4">
        <v>2</v>
      </c>
      <c r="T17" s="4" t="s">
        <v>269</v>
      </c>
      <c r="U17" s="4">
        <v>3</v>
      </c>
      <c r="V17" s="4" t="s">
        <v>270</v>
      </c>
      <c r="W17" s="4"/>
      <c r="X17" s="4">
        <v>6</v>
      </c>
      <c r="Y17" s="4">
        <v>3</v>
      </c>
      <c r="Z17" s="4" t="s">
        <v>183</v>
      </c>
      <c r="AA17" s="4"/>
      <c r="AB17" s="4" t="s">
        <v>38</v>
      </c>
      <c r="AC17" s="8">
        <v>2</v>
      </c>
      <c r="AD17" s="9">
        <v>18</v>
      </c>
      <c r="AE17" s="9">
        <v>3</v>
      </c>
      <c r="AF17" s="9">
        <v>3.73</v>
      </c>
      <c r="AG17" s="9">
        <v>3.73</v>
      </c>
      <c r="AH17" s="9">
        <v>2.82</v>
      </c>
      <c r="AI17" s="11">
        <f>AF17*1/3+AG17*1/2+AH17</f>
        <v>5.928333333333333</v>
      </c>
      <c r="AJ17" s="9">
        <v>-0.1</v>
      </c>
      <c r="AK17" s="9"/>
      <c r="AL17" s="9"/>
      <c r="AM17" s="9"/>
      <c r="AN17" s="10">
        <f>SUM(AK17:AM17)/3</f>
        <v>0</v>
      </c>
      <c r="AO17" s="11">
        <f>SUM(AI17:AJ17)+AN17</f>
        <v>5.828333333333333</v>
      </c>
      <c r="AP17" s="12">
        <f>SUM(AD17,AE17,AO17)</f>
        <v>26.828333333333333</v>
      </c>
    </row>
    <row r="18" spans="1:42" ht="39.75" customHeight="1">
      <c r="A18" s="4">
        <v>1347</v>
      </c>
      <c r="B18" s="4" t="s">
        <v>317</v>
      </c>
      <c r="C18" s="4" t="s">
        <v>318</v>
      </c>
      <c r="D18" s="4" t="s">
        <v>319</v>
      </c>
      <c r="E18" s="4" t="s">
        <v>320</v>
      </c>
      <c r="F18" s="4" t="s">
        <v>321</v>
      </c>
      <c r="G18" s="4" t="s">
        <v>322</v>
      </c>
      <c r="H18" s="4" t="s">
        <v>323</v>
      </c>
      <c r="I18" s="4" t="s">
        <v>324</v>
      </c>
      <c r="J18" s="4" t="s">
        <v>263</v>
      </c>
      <c r="K18" s="4"/>
      <c r="L18" s="4">
        <v>222</v>
      </c>
      <c r="M18" s="4">
        <v>3</v>
      </c>
      <c r="N18" s="4">
        <v>2</v>
      </c>
      <c r="O18" s="4">
        <v>3</v>
      </c>
      <c r="P18" s="4" t="s">
        <v>33</v>
      </c>
      <c r="Q18" s="4"/>
      <c r="R18" s="4" t="s">
        <v>34</v>
      </c>
      <c r="S18" s="4"/>
      <c r="T18" s="4" t="s">
        <v>256</v>
      </c>
      <c r="U18" s="4"/>
      <c r="V18" s="4" t="s">
        <v>325</v>
      </c>
      <c r="W18" s="4"/>
      <c r="X18" s="4">
        <v>6</v>
      </c>
      <c r="Y18" s="4">
        <v>3</v>
      </c>
      <c r="Z18" s="4" t="s">
        <v>326</v>
      </c>
      <c r="AA18" s="4"/>
      <c r="AB18" s="4" t="s">
        <v>38</v>
      </c>
      <c r="AC18" s="8">
        <v>2</v>
      </c>
      <c r="AD18" s="9">
        <v>11</v>
      </c>
      <c r="AE18" s="9">
        <v>4</v>
      </c>
      <c r="AF18" s="9">
        <v>2.83</v>
      </c>
      <c r="AG18" s="9">
        <v>4</v>
      </c>
      <c r="AH18" s="9">
        <v>3.5</v>
      </c>
      <c r="AI18" s="11">
        <f>AF18*1/3+AG18*1/2+AH18</f>
        <v>6.443333333333333</v>
      </c>
      <c r="AJ18" s="9">
        <v>0.1</v>
      </c>
      <c r="AK18" s="9">
        <v>3.145</v>
      </c>
      <c r="AL18" s="9">
        <v>1.79</v>
      </c>
      <c r="AM18" s="9">
        <v>3.265</v>
      </c>
      <c r="AN18" s="10">
        <f>SUM(AK18:AM18)/3</f>
        <v>2.733333333333334</v>
      </c>
      <c r="AO18" s="11">
        <f>SUM(AI18:AJ18)+AN18</f>
        <v>9.276666666666667</v>
      </c>
      <c r="AP18" s="12">
        <f>SUM(AD18,AE18,AO18)</f>
        <v>24.276666666666667</v>
      </c>
    </row>
    <row r="19" spans="1:42" ht="39.75" customHeight="1">
      <c r="A19" s="4">
        <v>782</v>
      </c>
      <c r="B19" s="4" t="s">
        <v>249</v>
      </c>
      <c r="C19" s="4" t="s">
        <v>250</v>
      </c>
      <c r="D19" s="4" t="s">
        <v>533</v>
      </c>
      <c r="E19" s="4" t="s">
        <v>251</v>
      </c>
      <c r="F19" s="4" t="s">
        <v>252</v>
      </c>
      <c r="G19" s="4" t="s">
        <v>253</v>
      </c>
      <c r="H19" s="4" t="s">
        <v>254</v>
      </c>
      <c r="I19" s="4" t="s">
        <v>255</v>
      </c>
      <c r="J19" s="4" t="s">
        <v>115</v>
      </c>
      <c r="K19" s="4"/>
      <c r="L19" s="4">
        <v>222</v>
      </c>
      <c r="M19" s="4">
        <v>3</v>
      </c>
      <c r="N19" s="4">
        <v>2</v>
      </c>
      <c r="O19" s="4">
        <v>3</v>
      </c>
      <c r="P19" s="4" t="s">
        <v>33</v>
      </c>
      <c r="Q19" s="4"/>
      <c r="R19" s="4" t="s">
        <v>49</v>
      </c>
      <c r="S19" s="4">
        <v>2</v>
      </c>
      <c r="T19" s="4" t="s">
        <v>256</v>
      </c>
      <c r="U19" s="4"/>
      <c r="V19" s="4" t="s">
        <v>257</v>
      </c>
      <c r="W19" s="4"/>
      <c r="X19" s="4">
        <v>6</v>
      </c>
      <c r="Y19" s="4">
        <v>3</v>
      </c>
      <c r="Z19" s="4" t="s">
        <v>142</v>
      </c>
      <c r="AA19" s="4"/>
      <c r="AB19" s="4" t="s">
        <v>64</v>
      </c>
      <c r="AC19" s="8"/>
      <c r="AD19" s="9">
        <v>11</v>
      </c>
      <c r="AE19" s="9">
        <v>3</v>
      </c>
      <c r="AF19" s="9">
        <v>3</v>
      </c>
      <c r="AG19" s="9">
        <v>2.56</v>
      </c>
      <c r="AH19" s="9">
        <v>3.8</v>
      </c>
      <c r="AI19" s="11">
        <f>AF19*1/3+AG19*1/2+AH19</f>
        <v>6.08</v>
      </c>
      <c r="AJ19" s="9">
        <v>0.3</v>
      </c>
      <c r="AK19" s="9">
        <v>4.215</v>
      </c>
      <c r="AL19" s="9">
        <v>3.025</v>
      </c>
      <c r="AM19" s="9">
        <v>3.865</v>
      </c>
      <c r="AN19" s="10">
        <f>SUM(AK19:AM19)/3</f>
        <v>3.7016666666666667</v>
      </c>
      <c r="AO19" s="11">
        <f>SUM(AI19:AJ19)+AN19</f>
        <v>10.081666666666667</v>
      </c>
      <c r="AP19" s="12">
        <f>SUM(AD19,AE19,AO19)</f>
        <v>24.081666666666667</v>
      </c>
    </row>
    <row r="20" spans="1:42" ht="39.75" customHeight="1">
      <c r="A20" s="4">
        <v>236</v>
      </c>
      <c r="B20" s="4" t="s">
        <v>108</v>
      </c>
      <c r="C20" s="4" t="s">
        <v>109</v>
      </c>
      <c r="D20" s="4" t="s">
        <v>110</v>
      </c>
      <c r="E20" s="4" t="s">
        <v>111</v>
      </c>
      <c r="F20" s="4"/>
      <c r="G20" s="4" t="s">
        <v>112</v>
      </c>
      <c r="H20" s="4" t="s">
        <v>113</v>
      </c>
      <c r="I20" s="4" t="s">
        <v>114</v>
      </c>
      <c r="J20" s="4" t="s">
        <v>115</v>
      </c>
      <c r="K20" s="4"/>
      <c r="L20" s="4">
        <v>242</v>
      </c>
      <c r="M20" s="4"/>
      <c r="N20" s="4">
        <v>2</v>
      </c>
      <c r="O20" s="4">
        <v>3</v>
      </c>
      <c r="P20" s="4" t="s">
        <v>33</v>
      </c>
      <c r="Q20" s="4"/>
      <c r="R20" s="4" t="s">
        <v>49</v>
      </c>
      <c r="S20" s="4">
        <v>2</v>
      </c>
      <c r="T20" s="4" t="s">
        <v>116</v>
      </c>
      <c r="U20" s="4">
        <v>3</v>
      </c>
      <c r="V20" s="4" t="s">
        <v>117</v>
      </c>
      <c r="W20" s="4"/>
      <c r="X20" s="4">
        <v>8</v>
      </c>
      <c r="Y20" s="4"/>
      <c r="Z20" s="4" t="s">
        <v>118</v>
      </c>
      <c r="AA20" s="4"/>
      <c r="AB20" s="4" t="s">
        <v>38</v>
      </c>
      <c r="AC20" s="8">
        <v>2</v>
      </c>
      <c r="AD20" s="9">
        <v>10</v>
      </c>
      <c r="AE20" s="9">
        <v>5</v>
      </c>
      <c r="AF20" s="9">
        <v>3.22</v>
      </c>
      <c r="AG20" s="9">
        <v>3.33</v>
      </c>
      <c r="AH20" s="9">
        <v>3.33</v>
      </c>
      <c r="AI20" s="11">
        <f>AF20*1/3+AG20*1/2+AH20</f>
        <v>6.068333333333333</v>
      </c>
      <c r="AJ20" s="9">
        <v>0.1</v>
      </c>
      <c r="AK20" s="9">
        <v>2.045</v>
      </c>
      <c r="AL20" s="9">
        <v>1.91</v>
      </c>
      <c r="AM20" s="9">
        <v>2.15</v>
      </c>
      <c r="AN20" s="10">
        <f>SUM(AK20:AM20)/3</f>
        <v>2.035</v>
      </c>
      <c r="AO20" s="11">
        <f>SUM(AI20:AJ20)+AN20</f>
        <v>8.203333333333333</v>
      </c>
      <c r="AP20" s="12">
        <f>SUM(AD20,AE20,AO20)</f>
        <v>23.203333333333333</v>
      </c>
    </row>
    <row r="21" spans="1:42" ht="39.75" customHeight="1">
      <c r="A21" s="4">
        <v>1140</v>
      </c>
      <c r="B21" s="4" t="s">
        <v>309</v>
      </c>
      <c r="C21" s="4" t="s">
        <v>310</v>
      </c>
      <c r="D21" s="4" t="s">
        <v>311</v>
      </c>
      <c r="E21" s="4" t="s">
        <v>312</v>
      </c>
      <c r="F21" s="4" t="s">
        <v>195</v>
      </c>
      <c r="G21" s="4" t="s">
        <v>313</v>
      </c>
      <c r="H21" s="4" t="s">
        <v>314</v>
      </c>
      <c r="I21" s="4" t="s">
        <v>315</v>
      </c>
      <c r="J21" s="4" t="s">
        <v>115</v>
      </c>
      <c r="K21" s="4"/>
      <c r="L21" s="4">
        <v>222</v>
      </c>
      <c r="M21" s="4">
        <v>3</v>
      </c>
      <c r="N21" s="4">
        <v>2</v>
      </c>
      <c r="O21" s="4">
        <v>3</v>
      </c>
      <c r="P21" s="4" t="s">
        <v>48</v>
      </c>
      <c r="Q21" s="4">
        <v>2</v>
      </c>
      <c r="R21" s="4" t="s">
        <v>49</v>
      </c>
      <c r="S21" s="4">
        <v>2</v>
      </c>
      <c r="T21" s="4" t="s">
        <v>181</v>
      </c>
      <c r="U21" s="4">
        <v>3</v>
      </c>
      <c r="V21" s="4" t="s">
        <v>316</v>
      </c>
      <c r="W21" s="4"/>
      <c r="X21" s="4">
        <v>6</v>
      </c>
      <c r="Y21" s="4">
        <v>3</v>
      </c>
      <c r="Z21" s="4" t="s">
        <v>37</v>
      </c>
      <c r="AA21" s="4">
        <v>3</v>
      </c>
      <c r="AB21" s="4" t="s">
        <v>38</v>
      </c>
      <c r="AC21" s="8">
        <v>2</v>
      </c>
      <c r="AD21" s="9">
        <v>21</v>
      </c>
      <c r="AE21" s="9">
        <v>2</v>
      </c>
      <c r="AF21" s="9"/>
      <c r="AG21" s="9"/>
      <c r="AH21" s="9"/>
      <c r="AI21" s="11">
        <f>AF21*1/3+AG21*1/2+AH21</f>
        <v>0</v>
      </c>
      <c r="AJ21" s="9"/>
      <c r="AK21" s="9"/>
      <c r="AL21" s="9"/>
      <c r="AM21" s="9"/>
      <c r="AN21" s="10">
        <f>SUM(AK21:AM21)/3</f>
        <v>0</v>
      </c>
      <c r="AO21" s="11">
        <f>SUM(AI21:AJ21)+AN21</f>
        <v>0</v>
      </c>
      <c r="AP21" s="12">
        <f>SUM(AD21,AE21,AO21)</f>
        <v>23</v>
      </c>
    </row>
    <row r="22" spans="1:42" ht="39.75" customHeight="1">
      <c r="A22" s="4">
        <v>610</v>
      </c>
      <c r="B22" s="4" t="s">
        <v>202</v>
      </c>
      <c r="C22" s="4" t="s">
        <v>203</v>
      </c>
      <c r="D22" s="4" t="s">
        <v>204</v>
      </c>
      <c r="E22" s="4" t="s">
        <v>205</v>
      </c>
      <c r="F22" s="4" t="s">
        <v>56</v>
      </c>
      <c r="G22" s="4" t="s">
        <v>206</v>
      </c>
      <c r="H22" s="4" t="s">
        <v>207</v>
      </c>
      <c r="I22" s="4" t="s">
        <v>208</v>
      </c>
      <c r="J22" s="4" t="s">
        <v>82</v>
      </c>
      <c r="K22" s="4">
        <v>2</v>
      </c>
      <c r="L22" s="4">
        <v>222</v>
      </c>
      <c r="M22" s="4">
        <v>3</v>
      </c>
      <c r="N22" s="4">
        <v>2</v>
      </c>
      <c r="O22" s="4">
        <v>3</v>
      </c>
      <c r="P22" s="4" t="s">
        <v>33</v>
      </c>
      <c r="Q22" s="4"/>
      <c r="R22" s="4" t="s">
        <v>49</v>
      </c>
      <c r="S22" s="4">
        <v>2</v>
      </c>
      <c r="T22" s="4" t="s">
        <v>209</v>
      </c>
      <c r="U22" s="4">
        <v>3</v>
      </c>
      <c r="V22" s="4" t="s">
        <v>210</v>
      </c>
      <c r="W22" s="4">
        <v>2</v>
      </c>
      <c r="X22" s="4">
        <v>6</v>
      </c>
      <c r="Y22" s="4">
        <v>3</v>
      </c>
      <c r="Z22" s="4" t="s">
        <v>211</v>
      </c>
      <c r="AA22" s="4">
        <v>1</v>
      </c>
      <c r="AB22" s="4" t="s">
        <v>38</v>
      </c>
      <c r="AC22" s="8">
        <v>2</v>
      </c>
      <c r="AD22" s="9">
        <v>21</v>
      </c>
      <c r="AE22" s="9"/>
      <c r="AF22" s="9"/>
      <c r="AG22" s="9"/>
      <c r="AH22" s="9"/>
      <c r="AI22" s="11">
        <f>AF22*1/3+AG22*1/2+AH22</f>
        <v>0</v>
      </c>
      <c r="AJ22" s="9"/>
      <c r="AK22" s="9"/>
      <c r="AL22" s="9"/>
      <c r="AM22" s="9"/>
      <c r="AN22" s="10">
        <f>SUM(AK22:AM22)/3</f>
        <v>0</v>
      </c>
      <c r="AO22" s="11">
        <f>SUM(AI22:AJ22)+AN22</f>
        <v>0</v>
      </c>
      <c r="AP22" s="12">
        <f>SUM(AD22,AE22,AO22)</f>
        <v>21</v>
      </c>
    </row>
    <row r="23" spans="1:42" ht="39.75" customHeight="1">
      <c r="A23" s="4">
        <v>1608</v>
      </c>
      <c r="B23" s="4" t="s">
        <v>422</v>
      </c>
      <c r="C23" s="4" t="s">
        <v>423</v>
      </c>
      <c r="D23" s="4" t="s">
        <v>430</v>
      </c>
      <c r="E23" s="4" t="s">
        <v>424</v>
      </c>
      <c r="F23" s="4" t="s">
        <v>216</v>
      </c>
      <c r="G23" s="4" t="s">
        <v>425</v>
      </c>
      <c r="H23" s="4" t="s">
        <v>426</v>
      </c>
      <c r="I23" s="4" t="s">
        <v>427</v>
      </c>
      <c r="J23" s="4"/>
      <c r="K23" s="4"/>
      <c r="L23" s="4">
        <v>222</v>
      </c>
      <c r="M23" s="4">
        <v>3</v>
      </c>
      <c r="N23" s="4"/>
      <c r="O23" s="4"/>
      <c r="P23" s="4" t="s">
        <v>33</v>
      </c>
      <c r="Q23" s="4"/>
      <c r="R23" s="4" t="s">
        <v>49</v>
      </c>
      <c r="S23" s="4">
        <v>2</v>
      </c>
      <c r="T23" s="4" t="s">
        <v>428</v>
      </c>
      <c r="U23" s="4"/>
      <c r="V23" s="4" t="s">
        <v>429</v>
      </c>
      <c r="W23" s="4"/>
      <c r="X23" s="4">
        <v>222</v>
      </c>
      <c r="Y23" s="4"/>
      <c r="Z23" s="4" t="s">
        <v>161</v>
      </c>
      <c r="AA23" s="4">
        <v>1</v>
      </c>
      <c r="AB23" s="4"/>
      <c r="AC23" s="8"/>
      <c r="AD23" s="9">
        <v>6</v>
      </c>
      <c r="AE23" s="9">
        <v>3</v>
      </c>
      <c r="AF23" s="9">
        <v>4.09</v>
      </c>
      <c r="AG23" s="9">
        <v>2.82</v>
      </c>
      <c r="AH23" s="9">
        <v>3.7</v>
      </c>
      <c r="AI23" s="11">
        <f>AF23*1/3+AG23*1/2+AH23</f>
        <v>6.473333333333334</v>
      </c>
      <c r="AJ23" s="9">
        <v>-0.1</v>
      </c>
      <c r="AK23" s="9">
        <v>3.09</v>
      </c>
      <c r="AL23" s="9">
        <v>3.74</v>
      </c>
      <c r="AM23" s="9">
        <v>2.66</v>
      </c>
      <c r="AN23" s="10">
        <f>SUM(AK23:AM23)/3</f>
        <v>3.1633333333333336</v>
      </c>
      <c r="AO23" s="11">
        <f>SUM(AI23:AJ23)+AN23</f>
        <v>9.536666666666667</v>
      </c>
      <c r="AP23" s="12">
        <f>SUM(AD23,AE23,AO23)</f>
        <v>18.53666666666667</v>
      </c>
    </row>
    <row r="24" spans="1:42" ht="39.75" customHeight="1">
      <c r="A24" s="4">
        <v>219</v>
      </c>
      <c r="B24" s="4" t="s">
        <v>86</v>
      </c>
      <c r="C24" s="4" t="s">
        <v>87</v>
      </c>
      <c r="D24" s="4" t="s">
        <v>88</v>
      </c>
      <c r="E24" s="4" t="s">
        <v>89</v>
      </c>
      <c r="F24" s="4" t="s">
        <v>90</v>
      </c>
      <c r="G24" s="4" t="s">
        <v>91</v>
      </c>
      <c r="H24" s="4" t="s">
        <v>92</v>
      </c>
      <c r="I24" s="4" t="s">
        <v>93</v>
      </c>
      <c r="J24" s="4" t="s">
        <v>94</v>
      </c>
      <c r="K24" s="4"/>
      <c r="L24" s="4">
        <v>222</v>
      </c>
      <c r="M24" s="4">
        <v>3</v>
      </c>
      <c r="N24" s="4">
        <v>2</v>
      </c>
      <c r="O24" s="4">
        <v>3</v>
      </c>
      <c r="P24" s="4" t="s">
        <v>33</v>
      </c>
      <c r="Q24" s="4"/>
      <c r="R24" s="4" t="s">
        <v>34</v>
      </c>
      <c r="S24" s="4"/>
      <c r="T24" s="4" t="s">
        <v>95</v>
      </c>
      <c r="U24" s="4">
        <v>3</v>
      </c>
      <c r="V24" s="4" t="s">
        <v>96</v>
      </c>
      <c r="W24" s="4"/>
      <c r="X24" s="4">
        <v>6</v>
      </c>
      <c r="Y24" s="4">
        <v>3</v>
      </c>
      <c r="Z24" s="4" t="s">
        <v>97</v>
      </c>
      <c r="AA24" s="4">
        <v>1</v>
      </c>
      <c r="AB24" s="4" t="s">
        <v>38</v>
      </c>
      <c r="AC24" s="8">
        <v>2</v>
      </c>
      <c r="AD24" s="9">
        <v>15</v>
      </c>
      <c r="AE24" s="9">
        <v>3</v>
      </c>
      <c r="AF24" s="9"/>
      <c r="AG24" s="9"/>
      <c r="AH24" s="9"/>
      <c r="AI24" s="11">
        <f>AF24*1/3+AG24*1/2+AH24</f>
        <v>0</v>
      </c>
      <c r="AJ24" s="9"/>
      <c r="AK24" s="9"/>
      <c r="AL24" s="9"/>
      <c r="AM24" s="9"/>
      <c r="AN24" s="10">
        <f>SUM(AK24:AM24)/3</f>
        <v>0</v>
      </c>
      <c r="AO24" s="11">
        <f>SUM(AI24:AJ24)+AN24</f>
        <v>0</v>
      </c>
      <c r="AP24" s="12">
        <f>SUM(AD24,AE24,AO24)</f>
        <v>18</v>
      </c>
    </row>
    <row r="25" spans="1:42" ht="39.75" customHeight="1">
      <c r="A25" s="4">
        <v>528</v>
      </c>
      <c r="B25" s="4" t="s">
        <v>191</v>
      </c>
      <c r="C25" s="4" t="s">
        <v>192</v>
      </c>
      <c r="D25" s="4" t="s">
        <v>193</v>
      </c>
      <c r="E25" s="4" t="s">
        <v>194</v>
      </c>
      <c r="F25" s="4" t="s">
        <v>195</v>
      </c>
      <c r="G25" s="4" t="s">
        <v>196</v>
      </c>
      <c r="H25" s="4" t="s">
        <v>197</v>
      </c>
      <c r="I25" s="4" t="s">
        <v>198</v>
      </c>
      <c r="J25" s="4" t="s">
        <v>127</v>
      </c>
      <c r="K25" s="4"/>
      <c r="L25" s="4">
        <v>222</v>
      </c>
      <c r="M25" s="4">
        <v>3</v>
      </c>
      <c r="N25" s="4" t="s">
        <v>199</v>
      </c>
      <c r="O25" s="4"/>
      <c r="P25" s="4" t="s">
        <v>33</v>
      </c>
      <c r="Q25" s="4"/>
      <c r="R25" s="4" t="s">
        <v>49</v>
      </c>
      <c r="S25" s="4">
        <v>2</v>
      </c>
      <c r="T25" s="4" t="s">
        <v>200</v>
      </c>
      <c r="U25" s="4"/>
      <c r="V25" s="4" t="s">
        <v>201</v>
      </c>
      <c r="W25" s="4">
        <v>2</v>
      </c>
      <c r="X25" s="4">
        <v>6</v>
      </c>
      <c r="Y25" s="4">
        <v>3</v>
      </c>
      <c r="Z25" s="4" t="s">
        <v>37</v>
      </c>
      <c r="AA25" s="4">
        <v>3</v>
      </c>
      <c r="AB25" s="4" t="s">
        <v>38</v>
      </c>
      <c r="AC25" s="8">
        <v>2</v>
      </c>
      <c r="AD25" s="9">
        <v>15</v>
      </c>
      <c r="AE25" s="9">
        <v>3</v>
      </c>
      <c r="AF25" s="9"/>
      <c r="AG25" s="9"/>
      <c r="AH25" s="9"/>
      <c r="AI25" s="11">
        <f>AF25*1/3+AG25*1/2+AH25</f>
        <v>0</v>
      </c>
      <c r="AJ25" s="9"/>
      <c r="AK25" s="9"/>
      <c r="AL25" s="9"/>
      <c r="AM25" s="9"/>
      <c r="AN25" s="10">
        <f>SUM(AK25:AM25)/3</f>
        <v>0</v>
      </c>
      <c r="AO25" s="11">
        <f>SUM(AI25:AJ25)+AN25</f>
        <v>0</v>
      </c>
      <c r="AP25" s="12">
        <f>SUM(AD25,AE25,AO25)</f>
        <v>18</v>
      </c>
    </row>
    <row r="26" spans="1:42" ht="39.75" customHeight="1">
      <c r="A26" s="4">
        <v>1500</v>
      </c>
      <c r="B26" s="4" t="s">
        <v>378</v>
      </c>
      <c r="C26" s="4" t="s">
        <v>379</v>
      </c>
      <c r="D26" s="4" t="s">
        <v>380</v>
      </c>
      <c r="E26" s="4" t="s">
        <v>381</v>
      </c>
      <c r="F26" s="4" t="s">
        <v>244</v>
      </c>
      <c r="G26" s="4" t="s">
        <v>382</v>
      </c>
      <c r="H26" s="4" t="s">
        <v>383</v>
      </c>
      <c r="I26" s="4" t="s">
        <v>384</v>
      </c>
      <c r="J26" s="4" t="s">
        <v>385</v>
      </c>
      <c r="K26" s="4"/>
      <c r="L26" s="4">
        <v>222</v>
      </c>
      <c r="M26" s="4">
        <v>3</v>
      </c>
      <c r="N26" s="4" t="s">
        <v>128</v>
      </c>
      <c r="O26" s="4"/>
      <c r="P26" s="4" t="s">
        <v>33</v>
      </c>
      <c r="Q26" s="4"/>
      <c r="R26" s="4" t="s">
        <v>34</v>
      </c>
      <c r="S26" s="4"/>
      <c r="T26" s="4" t="s">
        <v>386</v>
      </c>
      <c r="U26" s="4"/>
      <c r="V26" s="4" t="s">
        <v>387</v>
      </c>
      <c r="W26" s="4"/>
      <c r="X26" s="4">
        <v>6</v>
      </c>
      <c r="Y26" s="4">
        <v>3</v>
      </c>
      <c r="Z26" s="4" t="s">
        <v>190</v>
      </c>
      <c r="AA26" s="4"/>
      <c r="AB26" s="4" t="s">
        <v>38</v>
      </c>
      <c r="AC26" s="8">
        <v>2</v>
      </c>
      <c r="AD26" s="9">
        <v>8</v>
      </c>
      <c r="AE26" s="9"/>
      <c r="AF26" s="9">
        <v>3.13</v>
      </c>
      <c r="AG26" s="9">
        <v>3</v>
      </c>
      <c r="AH26" s="9">
        <v>3</v>
      </c>
      <c r="AI26" s="11">
        <f>AF26*1/3+AG26*1/2+AH26</f>
        <v>5.543333333333333</v>
      </c>
      <c r="AJ26" s="9">
        <v>-0.1</v>
      </c>
      <c r="AK26" s="9">
        <v>4.055</v>
      </c>
      <c r="AL26" s="9">
        <v>4.45</v>
      </c>
      <c r="AM26" s="9">
        <v>3.79</v>
      </c>
      <c r="AN26" s="10">
        <f>SUM(AK26:AM26)/3</f>
        <v>4.098333333333333</v>
      </c>
      <c r="AO26" s="11">
        <f>SUM(AI26:AJ26)+AN26</f>
        <v>9.541666666666666</v>
      </c>
      <c r="AP26" s="12">
        <f>SUM(AD26,AE26,AO26)</f>
        <v>17.541666666666664</v>
      </c>
    </row>
    <row r="27" spans="1:42" ht="39.75" customHeight="1">
      <c r="A27" s="4">
        <v>1446</v>
      </c>
      <c r="B27" s="4" t="s">
        <v>358</v>
      </c>
      <c r="C27" s="4" t="s">
        <v>359</v>
      </c>
      <c r="D27" s="4" t="s">
        <v>534</v>
      </c>
      <c r="E27" s="4" t="s">
        <v>360</v>
      </c>
      <c r="F27" s="4" t="s">
        <v>361</v>
      </c>
      <c r="G27" s="4" t="s">
        <v>362</v>
      </c>
      <c r="H27" s="4" t="s">
        <v>363</v>
      </c>
      <c r="I27" s="4" t="s">
        <v>364</v>
      </c>
      <c r="J27" s="4" t="s">
        <v>94</v>
      </c>
      <c r="K27" s="4"/>
      <c r="L27" s="4">
        <v>222</v>
      </c>
      <c r="M27" s="4">
        <v>3</v>
      </c>
      <c r="N27" s="4">
        <v>2</v>
      </c>
      <c r="O27" s="4">
        <v>3</v>
      </c>
      <c r="P27" s="4" t="s">
        <v>33</v>
      </c>
      <c r="Q27" s="4"/>
      <c r="R27" s="4" t="s">
        <v>49</v>
      </c>
      <c r="S27" s="4">
        <v>2</v>
      </c>
      <c r="T27" s="4" t="s">
        <v>365</v>
      </c>
      <c r="U27" s="4">
        <v>3</v>
      </c>
      <c r="V27" s="4" t="s">
        <v>366</v>
      </c>
      <c r="W27" s="4"/>
      <c r="X27" s="4">
        <v>6</v>
      </c>
      <c r="Y27" s="4">
        <v>3</v>
      </c>
      <c r="Z27" s="4" t="s">
        <v>84</v>
      </c>
      <c r="AA27" s="4">
        <v>1</v>
      </c>
      <c r="AB27" s="4" t="s">
        <v>38</v>
      </c>
      <c r="AC27" s="8">
        <v>2</v>
      </c>
      <c r="AD27" s="9">
        <v>17</v>
      </c>
      <c r="AE27" s="9"/>
      <c r="AF27" s="9"/>
      <c r="AG27" s="9"/>
      <c r="AH27" s="9"/>
      <c r="AI27" s="11">
        <f>AF27*1/3+AG27*1/2+AH27</f>
        <v>0</v>
      </c>
      <c r="AJ27" s="9"/>
      <c r="AK27" s="9"/>
      <c r="AL27" s="9"/>
      <c r="AM27" s="9"/>
      <c r="AN27" s="10">
        <f>SUM(AK27:AM27)/3</f>
        <v>0</v>
      </c>
      <c r="AO27" s="11">
        <f>SUM(AI27:AJ27)+AN27</f>
        <v>0</v>
      </c>
      <c r="AP27" s="12">
        <f>SUM(AD27,AE27,AO27)</f>
        <v>17</v>
      </c>
    </row>
    <row r="28" spans="1:42" ht="39.75" customHeight="1">
      <c r="A28" s="4">
        <v>953</v>
      </c>
      <c r="B28" s="4" t="s">
        <v>271</v>
      </c>
      <c r="C28" s="4" t="s">
        <v>173</v>
      </c>
      <c r="D28" s="4" t="s">
        <v>174</v>
      </c>
      <c r="E28" s="4" t="s">
        <v>175</v>
      </c>
      <c r="F28" s="4"/>
      <c r="G28" s="4" t="s">
        <v>272</v>
      </c>
      <c r="H28" s="4" t="s">
        <v>273</v>
      </c>
      <c r="I28" s="4" t="s">
        <v>274</v>
      </c>
      <c r="J28" s="4" t="s">
        <v>60</v>
      </c>
      <c r="K28" s="4">
        <v>2</v>
      </c>
      <c r="L28" s="4">
        <v>222</v>
      </c>
      <c r="M28" s="4">
        <v>3</v>
      </c>
      <c r="N28" s="4">
        <v>2</v>
      </c>
      <c r="O28" s="4">
        <v>3</v>
      </c>
      <c r="P28" s="4" t="s">
        <v>48</v>
      </c>
      <c r="Q28" s="4">
        <v>2</v>
      </c>
      <c r="R28" s="4" t="s">
        <v>49</v>
      </c>
      <c r="S28" s="4">
        <v>2</v>
      </c>
      <c r="T28" s="4" t="s">
        <v>275</v>
      </c>
      <c r="U28" s="4"/>
      <c r="V28" s="4" t="s">
        <v>276</v>
      </c>
      <c r="W28" s="4"/>
      <c r="X28" s="4">
        <v>6</v>
      </c>
      <c r="Y28" s="4">
        <v>3</v>
      </c>
      <c r="Z28" s="4" t="s">
        <v>142</v>
      </c>
      <c r="AA28" s="4"/>
      <c r="AB28" s="4" t="s">
        <v>38</v>
      </c>
      <c r="AC28" s="8">
        <v>2</v>
      </c>
      <c r="AD28" s="9">
        <v>17</v>
      </c>
      <c r="AE28" s="9"/>
      <c r="AF28" s="9"/>
      <c r="AG28" s="9"/>
      <c r="AH28" s="9"/>
      <c r="AI28" s="11">
        <f>AF28*1/3+AG28*1/2+AH28</f>
        <v>0</v>
      </c>
      <c r="AJ28" s="9"/>
      <c r="AK28" s="9"/>
      <c r="AL28" s="9"/>
      <c r="AM28" s="9"/>
      <c r="AN28" s="10">
        <f>SUM(AK28:AM28)/3</f>
        <v>0</v>
      </c>
      <c r="AO28" s="11">
        <f>SUM(AI28:AJ28)+AN28</f>
        <v>0</v>
      </c>
      <c r="AP28" s="12">
        <f>SUM(AD28,AE28,AO28)</f>
        <v>17</v>
      </c>
    </row>
    <row r="29" spans="1:42" ht="39.75" customHeight="1">
      <c r="A29" s="4">
        <v>1415</v>
      </c>
      <c r="B29" s="4" t="s">
        <v>348</v>
      </c>
      <c r="C29" s="4" t="s">
        <v>349</v>
      </c>
      <c r="D29" s="4" t="s">
        <v>350</v>
      </c>
      <c r="E29" s="4" t="s">
        <v>351</v>
      </c>
      <c r="F29" s="4"/>
      <c r="G29" s="4" t="s">
        <v>352</v>
      </c>
      <c r="H29" s="4" t="s">
        <v>353</v>
      </c>
      <c r="I29" s="4" t="s">
        <v>354</v>
      </c>
      <c r="J29" s="4" t="s">
        <v>355</v>
      </c>
      <c r="K29" s="4"/>
      <c r="L29" s="4">
        <v>222</v>
      </c>
      <c r="M29" s="4">
        <v>3</v>
      </c>
      <c r="N29" s="4" t="s">
        <v>128</v>
      </c>
      <c r="O29" s="4"/>
      <c r="P29" s="4" t="s">
        <v>33</v>
      </c>
      <c r="Q29" s="4"/>
      <c r="R29" s="4" t="s">
        <v>34</v>
      </c>
      <c r="S29" s="4"/>
      <c r="T29" s="4" t="s">
        <v>356</v>
      </c>
      <c r="U29" s="4"/>
      <c r="V29" s="4" t="s">
        <v>357</v>
      </c>
      <c r="W29" s="4"/>
      <c r="X29" s="4">
        <v>6</v>
      </c>
      <c r="Y29" s="4">
        <v>3</v>
      </c>
      <c r="Z29" s="4" t="s">
        <v>76</v>
      </c>
      <c r="AA29" s="4"/>
      <c r="AB29" s="4" t="s">
        <v>38</v>
      </c>
      <c r="AC29" s="8">
        <v>2</v>
      </c>
      <c r="AD29" s="9">
        <v>8</v>
      </c>
      <c r="AE29" s="9"/>
      <c r="AF29" s="9">
        <v>3.29</v>
      </c>
      <c r="AG29" s="9">
        <v>3</v>
      </c>
      <c r="AH29" s="9">
        <v>2.29</v>
      </c>
      <c r="AI29" s="11">
        <f>AF29*1/3+AG29*1/2+AH29</f>
        <v>4.886666666666667</v>
      </c>
      <c r="AJ29" s="9">
        <v>-0.1</v>
      </c>
      <c r="AK29" s="9">
        <v>3.975</v>
      </c>
      <c r="AL29" s="9">
        <v>3.615</v>
      </c>
      <c r="AM29" s="9">
        <v>3.34</v>
      </c>
      <c r="AN29" s="10">
        <f>SUM(AK29:AM29)/3</f>
        <v>3.643333333333333</v>
      </c>
      <c r="AO29" s="11">
        <f>SUM(AI29:AJ29)+AN29</f>
        <v>8.43</v>
      </c>
      <c r="AP29" s="12">
        <f>SUM(AD29,AE29,AO29)</f>
        <v>16.43</v>
      </c>
    </row>
    <row r="30" spans="1:42" ht="39.75" customHeight="1">
      <c r="A30" s="4">
        <v>1590</v>
      </c>
      <c r="B30" s="4" t="s">
        <v>414</v>
      </c>
      <c r="C30" s="4" t="s">
        <v>415</v>
      </c>
      <c r="D30" s="4" t="s">
        <v>536</v>
      </c>
      <c r="E30" s="4" t="s">
        <v>416</v>
      </c>
      <c r="F30" s="4" t="s">
        <v>306</v>
      </c>
      <c r="G30" s="4" t="s">
        <v>417</v>
      </c>
      <c r="H30" s="4" t="s">
        <v>418</v>
      </c>
      <c r="I30" s="4" t="s">
        <v>419</v>
      </c>
      <c r="J30" s="4" t="s">
        <v>82</v>
      </c>
      <c r="K30" s="4">
        <v>2</v>
      </c>
      <c r="L30" s="4">
        <v>222</v>
      </c>
      <c r="M30" s="4">
        <v>3</v>
      </c>
      <c r="N30" s="4">
        <v>2</v>
      </c>
      <c r="O30" s="4">
        <v>3</v>
      </c>
      <c r="P30" s="4" t="s">
        <v>33</v>
      </c>
      <c r="Q30" s="4"/>
      <c r="R30" s="4" t="s">
        <v>34</v>
      </c>
      <c r="S30" s="4"/>
      <c r="T30" s="4" t="s">
        <v>420</v>
      </c>
      <c r="U30" s="4"/>
      <c r="V30" s="4" t="s">
        <v>421</v>
      </c>
      <c r="W30" s="4"/>
      <c r="X30" s="4">
        <v>6</v>
      </c>
      <c r="Y30" s="4">
        <v>3</v>
      </c>
      <c r="Z30" s="4" t="s">
        <v>37</v>
      </c>
      <c r="AA30" s="4">
        <v>3</v>
      </c>
      <c r="AB30" s="4" t="s">
        <v>38</v>
      </c>
      <c r="AC30" s="8">
        <v>2</v>
      </c>
      <c r="AD30" s="9">
        <v>16</v>
      </c>
      <c r="AE30" s="9"/>
      <c r="AF30" s="9"/>
      <c r="AG30" s="9"/>
      <c r="AH30" s="9"/>
      <c r="AI30" s="11">
        <f>AF30*1/3+AG30*1/2+AH30</f>
        <v>0</v>
      </c>
      <c r="AJ30" s="9"/>
      <c r="AK30" s="9"/>
      <c r="AL30" s="9"/>
      <c r="AM30" s="9"/>
      <c r="AN30" s="10">
        <f>SUM(AK30:AM30)/3</f>
        <v>0</v>
      </c>
      <c r="AO30" s="11">
        <f>SUM(AI30:AJ30)+AN30</f>
        <v>0</v>
      </c>
      <c r="AP30" s="12">
        <f>SUM(AD30,AE30,AO30)</f>
        <v>16</v>
      </c>
    </row>
    <row r="31" spans="1:42" ht="39.75" customHeight="1">
      <c r="A31" s="4">
        <v>496</v>
      </c>
      <c r="B31" s="4" t="s">
        <v>172</v>
      </c>
      <c r="C31" s="4" t="s">
        <v>173</v>
      </c>
      <c r="D31" s="4" t="s">
        <v>174</v>
      </c>
      <c r="E31" s="4" t="s">
        <v>175</v>
      </c>
      <c r="F31" s="4"/>
      <c r="G31" s="4" t="s">
        <v>176</v>
      </c>
      <c r="H31" s="4" t="s">
        <v>177</v>
      </c>
      <c r="I31" s="4" t="s">
        <v>178</v>
      </c>
      <c r="J31" s="4" t="s">
        <v>179</v>
      </c>
      <c r="K31" s="4"/>
      <c r="L31" s="4">
        <v>222</v>
      </c>
      <c r="M31" s="4">
        <v>3</v>
      </c>
      <c r="N31" s="4">
        <v>2</v>
      </c>
      <c r="O31" s="4">
        <v>3</v>
      </c>
      <c r="P31" s="4" t="s">
        <v>48</v>
      </c>
      <c r="Q31" s="4">
        <v>2</v>
      </c>
      <c r="R31" s="4" t="s">
        <v>180</v>
      </c>
      <c r="S31" s="4"/>
      <c r="T31" s="4" t="s">
        <v>181</v>
      </c>
      <c r="U31" s="4">
        <v>3</v>
      </c>
      <c r="V31" s="4" t="s">
        <v>182</v>
      </c>
      <c r="W31" s="4"/>
      <c r="X31" s="4">
        <v>6</v>
      </c>
      <c r="Y31" s="4">
        <v>3</v>
      </c>
      <c r="Z31" s="4" t="s">
        <v>183</v>
      </c>
      <c r="AA31" s="4"/>
      <c r="AB31" s="4" t="s">
        <v>38</v>
      </c>
      <c r="AC31" s="8">
        <v>2</v>
      </c>
      <c r="AD31" s="9">
        <v>16</v>
      </c>
      <c r="AE31" s="9"/>
      <c r="AF31" s="9"/>
      <c r="AG31" s="9"/>
      <c r="AH31" s="9"/>
      <c r="AI31" s="11">
        <f>AF31*1/3+AG31*1/2+AH31</f>
        <v>0</v>
      </c>
      <c r="AJ31" s="9"/>
      <c r="AK31" s="9"/>
      <c r="AL31" s="9"/>
      <c r="AM31" s="9"/>
      <c r="AN31" s="10">
        <f>SUM(AK31:AM31)/3</f>
        <v>0</v>
      </c>
      <c r="AO31" s="11">
        <f>SUM(AI31:AJ31)+AN31</f>
        <v>0</v>
      </c>
      <c r="AP31" s="12">
        <f>SUM(AD31,AE31,AO31)</f>
        <v>16</v>
      </c>
    </row>
    <row r="32" spans="1:42" ht="39.75" customHeight="1">
      <c r="A32" s="4">
        <v>954</v>
      </c>
      <c r="B32" s="4" t="s">
        <v>277</v>
      </c>
      <c r="C32" s="4" t="s">
        <v>173</v>
      </c>
      <c r="D32" s="4" t="s">
        <v>174</v>
      </c>
      <c r="E32" s="4" t="s">
        <v>175</v>
      </c>
      <c r="F32" s="4"/>
      <c r="G32" s="4" t="s">
        <v>278</v>
      </c>
      <c r="H32" s="4" t="s">
        <v>279</v>
      </c>
      <c r="I32" s="4" t="s">
        <v>280</v>
      </c>
      <c r="J32" s="4" t="s">
        <v>281</v>
      </c>
      <c r="K32" s="4"/>
      <c r="L32" s="4">
        <v>222</v>
      </c>
      <c r="M32" s="4">
        <v>3</v>
      </c>
      <c r="N32" s="4">
        <v>2</v>
      </c>
      <c r="O32" s="4">
        <v>3</v>
      </c>
      <c r="P32" s="4" t="s">
        <v>48</v>
      </c>
      <c r="Q32" s="4">
        <v>2</v>
      </c>
      <c r="R32" s="4" t="s">
        <v>49</v>
      </c>
      <c r="S32" s="4">
        <v>2</v>
      </c>
      <c r="T32" s="4" t="s">
        <v>282</v>
      </c>
      <c r="U32" s="4"/>
      <c r="V32" s="4" t="s">
        <v>283</v>
      </c>
      <c r="W32" s="4"/>
      <c r="X32" s="4">
        <v>6</v>
      </c>
      <c r="Y32" s="4">
        <v>3</v>
      </c>
      <c r="Z32" s="4" t="s">
        <v>76</v>
      </c>
      <c r="AA32" s="4"/>
      <c r="AB32" s="4" t="s">
        <v>38</v>
      </c>
      <c r="AC32" s="8">
        <v>2</v>
      </c>
      <c r="AD32" s="9">
        <v>15</v>
      </c>
      <c r="AE32" s="9"/>
      <c r="AF32" s="9"/>
      <c r="AG32" s="9"/>
      <c r="AH32" s="9"/>
      <c r="AI32" s="11">
        <f>AF32*1/3+AG32*1/2+AH32</f>
        <v>0</v>
      </c>
      <c r="AJ32" s="9"/>
      <c r="AK32" s="9"/>
      <c r="AL32" s="9"/>
      <c r="AM32" s="9"/>
      <c r="AN32" s="10">
        <f>SUM(AK32:AM32)/3</f>
        <v>0</v>
      </c>
      <c r="AO32" s="11">
        <f>SUM(AI32:AJ32)+AN32</f>
        <v>0</v>
      </c>
      <c r="AP32" s="12">
        <f>SUM(AD32,AE32,AO32)</f>
        <v>15</v>
      </c>
    </row>
    <row r="33" spans="1:42" ht="39.75" customHeight="1">
      <c r="A33" s="4">
        <v>882</v>
      </c>
      <c r="B33" s="4" t="s">
        <v>258</v>
      </c>
      <c r="C33" s="4" t="s">
        <v>259</v>
      </c>
      <c r="D33" s="4" t="s">
        <v>558</v>
      </c>
      <c r="E33" s="4" t="s">
        <v>145</v>
      </c>
      <c r="F33" s="4" t="s">
        <v>56</v>
      </c>
      <c r="G33" s="4" t="s">
        <v>260</v>
      </c>
      <c r="H33" s="4" t="s">
        <v>261</v>
      </c>
      <c r="I33" s="4" t="s">
        <v>262</v>
      </c>
      <c r="J33" s="4" t="s">
        <v>263</v>
      </c>
      <c r="K33" s="4"/>
      <c r="L33" s="4">
        <v>242</v>
      </c>
      <c r="M33" s="4"/>
      <c r="N33" s="4" t="s">
        <v>128</v>
      </c>
      <c r="O33" s="4"/>
      <c r="P33" s="4" t="s">
        <v>33</v>
      </c>
      <c r="Q33" s="4"/>
      <c r="R33" s="4" t="s">
        <v>73</v>
      </c>
      <c r="S33" s="4"/>
      <c r="T33" s="4" t="s">
        <v>50</v>
      </c>
      <c r="U33" s="4">
        <v>3</v>
      </c>
      <c r="V33" s="4" t="s">
        <v>264</v>
      </c>
      <c r="W33" s="4"/>
      <c r="X33" s="4">
        <v>8</v>
      </c>
      <c r="Y33" s="4"/>
      <c r="Z33" s="4" t="s">
        <v>37</v>
      </c>
      <c r="AA33" s="4">
        <v>3</v>
      </c>
      <c r="AB33" s="4" t="s">
        <v>38</v>
      </c>
      <c r="AC33" s="8">
        <v>2</v>
      </c>
      <c r="AD33" s="9">
        <v>8</v>
      </c>
      <c r="AE33" s="9">
        <v>4</v>
      </c>
      <c r="AF33" s="9">
        <v>1.45</v>
      </c>
      <c r="AG33" s="9">
        <v>1.55</v>
      </c>
      <c r="AH33" s="9">
        <v>1.82</v>
      </c>
      <c r="AI33" s="11">
        <f>AF33*1/3+AG33*1/2+AH33</f>
        <v>3.078333333333333</v>
      </c>
      <c r="AJ33" s="9">
        <v>-0.4</v>
      </c>
      <c r="AK33" s="9"/>
      <c r="AL33" s="9"/>
      <c r="AM33" s="9"/>
      <c r="AN33" s="10">
        <f>SUM(AK33:AM33)/3</f>
        <v>0</v>
      </c>
      <c r="AO33" s="11">
        <f>SUM(AI33:AJ33)+AN33</f>
        <v>2.6783333333333332</v>
      </c>
      <c r="AP33" s="12">
        <f>SUM(AD33,AE33,AO33)</f>
        <v>14.678333333333333</v>
      </c>
    </row>
    <row r="34" spans="1:42" ht="39.75" customHeight="1">
      <c r="A34" s="4">
        <v>267</v>
      </c>
      <c r="B34" s="4" t="s">
        <v>119</v>
      </c>
      <c r="C34" s="4" t="s">
        <v>120</v>
      </c>
      <c r="D34" s="4" t="s">
        <v>121</v>
      </c>
      <c r="E34" s="4" t="s">
        <v>122</v>
      </c>
      <c r="F34" s="4" t="s">
        <v>123</v>
      </c>
      <c r="G34" s="4" t="s">
        <v>124</v>
      </c>
      <c r="H34" s="4" t="s">
        <v>125</v>
      </c>
      <c r="I34" s="4" t="s">
        <v>126</v>
      </c>
      <c r="J34" s="4" t="s">
        <v>127</v>
      </c>
      <c r="K34" s="4"/>
      <c r="L34" s="4">
        <v>222</v>
      </c>
      <c r="M34" s="4">
        <v>3</v>
      </c>
      <c r="N34" s="4" t="s">
        <v>128</v>
      </c>
      <c r="O34" s="4"/>
      <c r="P34" s="4" t="s">
        <v>33</v>
      </c>
      <c r="Q34" s="4"/>
      <c r="R34" s="4" t="s">
        <v>49</v>
      </c>
      <c r="S34" s="4">
        <v>2</v>
      </c>
      <c r="T34" s="4" t="s">
        <v>129</v>
      </c>
      <c r="U34" s="4">
        <v>3</v>
      </c>
      <c r="V34" s="4" t="s">
        <v>130</v>
      </c>
      <c r="W34" s="4"/>
      <c r="X34" s="4">
        <v>6</v>
      </c>
      <c r="Y34" s="4">
        <v>3</v>
      </c>
      <c r="Z34" s="4" t="s">
        <v>76</v>
      </c>
      <c r="AA34" s="4"/>
      <c r="AB34" s="4" t="s">
        <v>38</v>
      </c>
      <c r="AC34" s="8">
        <v>2</v>
      </c>
      <c r="AD34" s="9">
        <v>13</v>
      </c>
      <c r="AE34" s="9"/>
      <c r="AF34" s="9"/>
      <c r="AG34" s="9"/>
      <c r="AH34" s="9"/>
      <c r="AI34" s="11">
        <f>AF34*1/3+AG34*1/2+AH34</f>
        <v>0</v>
      </c>
      <c r="AJ34" s="9"/>
      <c r="AK34" s="9"/>
      <c r="AL34" s="9"/>
      <c r="AM34" s="9"/>
      <c r="AN34" s="10">
        <f>SUM(AK34:AM34)/3</f>
        <v>0</v>
      </c>
      <c r="AO34" s="11">
        <f>SUM(AI34:AJ34)+AN34</f>
        <v>0</v>
      </c>
      <c r="AP34" s="12">
        <f>SUM(AD34,AE34,AO34)</f>
        <v>13</v>
      </c>
    </row>
    <row r="35" spans="1:42" ht="39.75" customHeight="1">
      <c r="A35" s="4">
        <v>501</v>
      </c>
      <c r="B35" s="4" t="s">
        <v>184</v>
      </c>
      <c r="C35" s="4" t="s">
        <v>173</v>
      </c>
      <c r="D35" s="4" t="s">
        <v>174</v>
      </c>
      <c r="E35" s="4" t="s">
        <v>175</v>
      </c>
      <c r="F35" s="4"/>
      <c r="G35" s="4" t="s">
        <v>185</v>
      </c>
      <c r="H35" s="4" t="s">
        <v>186</v>
      </c>
      <c r="I35" s="4" t="s">
        <v>187</v>
      </c>
      <c r="J35" s="4" t="s">
        <v>149</v>
      </c>
      <c r="K35" s="4"/>
      <c r="L35" s="4">
        <v>222</v>
      </c>
      <c r="M35" s="4">
        <v>3</v>
      </c>
      <c r="N35" s="4">
        <v>2</v>
      </c>
      <c r="O35" s="4">
        <v>3</v>
      </c>
      <c r="P35" s="4" t="s">
        <v>48</v>
      </c>
      <c r="Q35" s="4">
        <v>2</v>
      </c>
      <c r="R35" s="4" t="s">
        <v>73</v>
      </c>
      <c r="S35" s="4"/>
      <c r="T35" s="4" t="s">
        <v>188</v>
      </c>
      <c r="U35" s="4"/>
      <c r="V35" s="4" t="s">
        <v>189</v>
      </c>
      <c r="W35" s="4"/>
      <c r="X35" s="4">
        <v>6</v>
      </c>
      <c r="Y35" s="4">
        <v>3</v>
      </c>
      <c r="Z35" s="4" t="s">
        <v>190</v>
      </c>
      <c r="AA35" s="4"/>
      <c r="AB35" s="4" t="s">
        <v>38</v>
      </c>
      <c r="AC35" s="8">
        <v>2</v>
      </c>
      <c r="AD35" s="9">
        <v>13</v>
      </c>
      <c r="AE35" s="9"/>
      <c r="AF35" s="9"/>
      <c r="AG35" s="9"/>
      <c r="AH35" s="9"/>
      <c r="AI35" s="11">
        <f>AF35*1/3+AG35*1/2+AH35</f>
        <v>0</v>
      </c>
      <c r="AJ35" s="9"/>
      <c r="AK35" s="9"/>
      <c r="AL35" s="9"/>
      <c r="AM35" s="9"/>
      <c r="AN35" s="10">
        <f>SUM(AK35:AM35)/3</f>
        <v>0</v>
      </c>
      <c r="AO35" s="11">
        <f>SUM(AI35:AJ35)+AN35</f>
        <v>0</v>
      </c>
      <c r="AP35" s="12">
        <f>SUM(AD35,AE35,AO35)</f>
        <v>13</v>
      </c>
    </row>
    <row r="36" spans="1:42" ht="39.75" customHeight="1">
      <c r="A36" s="4">
        <v>1393</v>
      </c>
      <c r="B36" s="4" t="s">
        <v>337</v>
      </c>
      <c r="C36" s="4" t="s">
        <v>338</v>
      </c>
      <c r="D36" s="4" t="s">
        <v>339</v>
      </c>
      <c r="E36" s="4" t="s">
        <v>340</v>
      </c>
      <c r="F36" s="4" t="s">
        <v>341</v>
      </c>
      <c r="G36" s="4" t="s">
        <v>342</v>
      </c>
      <c r="H36" s="4" t="s">
        <v>343</v>
      </c>
      <c r="I36" s="4" t="s">
        <v>344</v>
      </c>
      <c r="J36" s="4" t="s">
        <v>72</v>
      </c>
      <c r="K36" s="4"/>
      <c r="L36" s="4" t="s">
        <v>345</v>
      </c>
      <c r="M36" s="4"/>
      <c r="N36" s="4">
        <v>2</v>
      </c>
      <c r="O36" s="4">
        <v>3</v>
      </c>
      <c r="P36" s="4" t="s">
        <v>33</v>
      </c>
      <c r="Q36" s="4"/>
      <c r="R36" s="4" t="s">
        <v>49</v>
      </c>
      <c r="S36" s="4">
        <v>2</v>
      </c>
      <c r="T36" s="4" t="s">
        <v>346</v>
      </c>
      <c r="U36" s="4"/>
      <c r="V36" s="4" t="s">
        <v>347</v>
      </c>
      <c r="W36" s="4"/>
      <c r="X36" s="4">
        <v>6</v>
      </c>
      <c r="Y36" s="4">
        <v>3</v>
      </c>
      <c r="Z36" s="4" t="s">
        <v>84</v>
      </c>
      <c r="AA36" s="4">
        <v>1</v>
      </c>
      <c r="AB36" s="4" t="s">
        <v>38</v>
      </c>
      <c r="AC36" s="8">
        <v>2</v>
      </c>
      <c r="AD36" s="9">
        <v>11</v>
      </c>
      <c r="AE36" s="9">
        <v>0</v>
      </c>
      <c r="AF36" s="9"/>
      <c r="AG36" s="9"/>
      <c r="AH36" s="9"/>
      <c r="AI36" s="11">
        <f>AF36*1/3+AG36*1/2+AH36</f>
        <v>0</v>
      </c>
      <c r="AJ36" s="9"/>
      <c r="AK36" s="9"/>
      <c r="AL36" s="9"/>
      <c r="AM36" s="9"/>
      <c r="AN36" s="10">
        <f>SUM(AK36:AM36)/3</f>
        <v>0</v>
      </c>
      <c r="AO36" s="11">
        <f>SUM(AI36:AJ36)+AN36</f>
        <v>0</v>
      </c>
      <c r="AP36" s="12">
        <f>SUM(AD36,AE36,AO36)</f>
        <v>11</v>
      </c>
    </row>
    <row r="37" spans="1:42" ht="39.75" customHeight="1">
      <c r="A37" s="4">
        <v>689</v>
      </c>
      <c r="B37" s="4" t="s">
        <v>222</v>
      </c>
      <c r="C37" s="4" t="s">
        <v>223</v>
      </c>
      <c r="D37" s="4" t="s">
        <v>554</v>
      </c>
      <c r="E37" s="4" t="s">
        <v>122</v>
      </c>
      <c r="F37" s="4" t="s">
        <v>123</v>
      </c>
      <c r="G37" s="4" t="s">
        <v>224</v>
      </c>
      <c r="H37" s="4" t="s">
        <v>225</v>
      </c>
      <c r="I37" s="4" t="s">
        <v>226</v>
      </c>
      <c r="J37" s="4" t="s">
        <v>227</v>
      </c>
      <c r="K37" s="4">
        <v>2</v>
      </c>
      <c r="L37" s="4">
        <v>222</v>
      </c>
      <c r="M37" s="4">
        <v>3</v>
      </c>
      <c r="N37" s="4">
        <v>1</v>
      </c>
      <c r="O37" s="4"/>
      <c r="P37" s="4" t="s">
        <v>33</v>
      </c>
      <c r="Q37" s="4"/>
      <c r="R37" s="4" t="s">
        <v>34</v>
      </c>
      <c r="S37" s="4"/>
      <c r="T37" s="4" t="s">
        <v>228</v>
      </c>
      <c r="U37" s="4"/>
      <c r="V37" s="4" t="s">
        <v>229</v>
      </c>
      <c r="W37" s="4"/>
      <c r="X37" s="4">
        <v>6</v>
      </c>
      <c r="Y37" s="4">
        <v>3</v>
      </c>
      <c r="Z37" s="4" t="s">
        <v>230</v>
      </c>
      <c r="AA37" s="4"/>
      <c r="AB37" s="4" t="s">
        <v>38</v>
      </c>
      <c r="AC37" s="8">
        <v>2</v>
      </c>
      <c r="AD37" s="9">
        <v>10</v>
      </c>
      <c r="AE37" s="9"/>
      <c r="AF37" s="9"/>
      <c r="AG37" s="9"/>
      <c r="AH37" s="9"/>
      <c r="AI37" s="11">
        <f>AF37*1/3+AG37*1/2+AH37</f>
        <v>0</v>
      </c>
      <c r="AJ37" s="9"/>
      <c r="AK37" s="9"/>
      <c r="AL37" s="9"/>
      <c r="AM37" s="9"/>
      <c r="AN37" s="10">
        <f>SUM(AK37:AM37)/3</f>
        <v>0</v>
      </c>
      <c r="AO37" s="11">
        <f>SUM(AI37:AJ37)+AN37</f>
        <v>0</v>
      </c>
      <c r="AP37" s="12">
        <f>SUM(AD37,AE37,AO37)</f>
        <v>10</v>
      </c>
    </row>
    <row r="38" spans="1:42" ht="39.75" customHeight="1">
      <c r="A38" s="4">
        <v>1027</v>
      </c>
      <c r="B38" s="4" t="s">
        <v>292</v>
      </c>
      <c r="C38" s="4" t="s">
        <v>293</v>
      </c>
      <c r="D38" s="4" t="s">
        <v>557</v>
      </c>
      <c r="E38" s="4" t="s">
        <v>294</v>
      </c>
      <c r="F38" s="4" t="s">
        <v>295</v>
      </c>
      <c r="G38" s="4" t="s">
        <v>296</v>
      </c>
      <c r="H38" s="4" t="s">
        <v>297</v>
      </c>
      <c r="I38" s="4" t="s">
        <v>298</v>
      </c>
      <c r="J38" s="4"/>
      <c r="K38" s="4"/>
      <c r="L38" s="4"/>
      <c r="M38" s="4"/>
      <c r="N38" s="4">
        <v>2</v>
      </c>
      <c r="O38" s="4">
        <v>3</v>
      </c>
      <c r="P38" s="4" t="s">
        <v>48</v>
      </c>
      <c r="Q38" s="4">
        <v>2</v>
      </c>
      <c r="R38" s="4" t="s">
        <v>49</v>
      </c>
      <c r="S38" s="4">
        <v>2</v>
      </c>
      <c r="T38" s="4" t="s">
        <v>299</v>
      </c>
      <c r="U38" s="4"/>
      <c r="V38" s="4" t="s">
        <v>300</v>
      </c>
      <c r="W38" s="4"/>
      <c r="X38" s="4"/>
      <c r="Y38" s="4"/>
      <c r="Z38" s="4" t="s">
        <v>301</v>
      </c>
      <c r="AA38" s="4">
        <v>1</v>
      </c>
      <c r="AB38" s="4" t="s">
        <v>38</v>
      </c>
      <c r="AC38" s="8">
        <v>2</v>
      </c>
      <c r="AD38" s="9">
        <v>10</v>
      </c>
      <c r="AE38" s="9"/>
      <c r="AF38" s="9"/>
      <c r="AG38" s="9"/>
      <c r="AH38" s="9"/>
      <c r="AI38" s="11">
        <f>AF38*1/3+AG38*1/2+AH38</f>
        <v>0</v>
      </c>
      <c r="AJ38" s="9"/>
      <c r="AK38" s="9"/>
      <c r="AL38" s="9"/>
      <c r="AM38" s="9"/>
      <c r="AN38" s="10">
        <f>SUM(AK38:AM38)/3</f>
        <v>0</v>
      </c>
      <c r="AO38" s="11">
        <f>SUM(AI38:AJ38)+AN38</f>
        <v>0</v>
      </c>
      <c r="AP38" s="12">
        <f>SUM(AD38,AE38,AO38)</f>
        <v>10</v>
      </c>
    </row>
    <row r="39" spans="1:42" ht="39.75" customHeight="1">
      <c r="A39" s="4">
        <v>1449</v>
      </c>
      <c r="B39" s="4" t="s">
        <v>367</v>
      </c>
      <c r="C39" s="4" t="s">
        <v>368</v>
      </c>
      <c r="D39" s="4" t="s">
        <v>535</v>
      </c>
      <c r="E39" s="4" t="s">
        <v>369</v>
      </c>
      <c r="F39" s="4" t="s">
        <v>295</v>
      </c>
      <c r="G39" s="4" t="s">
        <v>370</v>
      </c>
      <c r="H39" s="4" t="s">
        <v>371</v>
      </c>
      <c r="I39" s="4" t="s">
        <v>372</v>
      </c>
      <c r="J39" s="4" t="s">
        <v>373</v>
      </c>
      <c r="K39" s="4"/>
      <c r="L39" s="4">
        <v>222</v>
      </c>
      <c r="M39" s="4">
        <v>3</v>
      </c>
      <c r="N39" s="4" t="s">
        <v>374</v>
      </c>
      <c r="O39" s="4"/>
      <c r="P39" s="4" t="s">
        <v>48</v>
      </c>
      <c r="Q39" s="4">
        <v>2</v>
      </c>
      <c r="R39" s="4" t="s">
        <v>73</v>
      </c>
      <c r="S39" s="4"/>
      <c r="T39" s="4" t="s">
        <v>375</v>
      </c>
      <c r="U39" s="4"/>
      <c r="V39" s="4" t="s">
        <v>376</v>
      </c>
      <c r="W39" s="4"/>
      <c r="X39" s="4">
        <v>6</v>
      </c>
      <c r="Y39" s="4">
        <v>3</v>
      </c>
      <c r="Z39" s="4" t="s">
        <v>377</v>
      </c>
      <c r="AA39" s="4"/>
      <c r="AB39" s="4" t="s">
        <v>38</v>
      </c>
      <c r="AC39" s="8">
        <v>2</v>
      </c>
      <c r="AD39" s="9">
        <v>10</v>
      </c>
      <c r="AE39" s="9"/>
      <c r="AF39" s="9"/>
      <c r="AG39" s="9"/>
      <c r="AH39" s="9"/>
      <c r="AI39" s="11">
        <f>AF39*1/3+AG39*1/2+AH39</f>
        <v>0</v>
      </c>
      <c r="AJ39" s="9"/>
      <c r="AK39" s="9"/>
      <c r="AL39" s="9"/>
      <c r="AM39" s="9"/>
      <c r="AN39" s="10">
        <f>SUM(AK39:AM39)/3</f>
        <v>0</v>
      </c>
      <c r="AO39" s="11">
        <f>SUM(AI39:AJ39)+AN39</f>
        <v>0</v>
      </c>
      <c r="AP39" s="12">
        <f>SUM(AD39,AE39,AO39)</f>
        <v>10</v>
      </c>
    </row>
    <row r="40" spans="1:42" ht="39.75" customHeight="1">
      <c r="A40" s="4">
        <v>768</v>
      </c>
      <c r="B40" s="4" t="s">
        <v>240</v>
      </c>
      <c r="C40" s="4" t="s">
        <v>241</v>
      </c>
      <c r="D40" s="4" t="s">
        <v>242</v>
      </c>
      <c r="E40" s="4" t="s">
        <v>243</v>
      </c>
      <c r="F40" s="4" t="s">
        <v>244</v>
      </c>
      <c r="G40" s="4" t="s">
        <v>245</v>
      </c>
      <c r="H40" s="4" t="s">
        <v>246</v>
      </c>
      <c r="I40" s="4" t="s">
        <v>247</v>
      </c>
      <c r="J40" s="4" t="s">
        <v>139</v>
      </c>
      <c r="K40" s="4">
        <v>2</v>
      </c>
      <c r="L40" s="4"/>
      <c r="M40" s="4"/>
      <c r="N40" s="4">
        <v>2</v>
      </c>
      <c r="O40" s="4">
        <v>3</v>
      </c>
      <c r="P40" s="4" t="s">
        <v>48</v>
      </c>
      <c r="Q40" s="4">
        <v>2</v>
      </c>
      <c r="R40" s="4" t="s">
        <v>180</v>
      </c>
      <c r="S40" s="4"/>
      <c r="T40" s="4"/>
      <c r="U40" s="4"/>
      <c r="V40" s="4" t="s">
        <v>248</v>
      </c>
      <c r="W40" s="4"/>
      <c r="X40" s="4">
        <v>4</v>
      </c>
      <c r="Y40" s="4"/>
      <c r="Z40" s="4" t="s">
        <v>142</v>
      </c>
      <c r="AA40" s="4"/>
      <c r="AB40" s="4" t="s">
        <v>38</v>
      </c>
      <c r="AC40" s="8">
        <v>2</v>
      </c>
      <c r="AD40" s="9">
        <v>9</v>
      </c>
      <c r="AE40" s="9"/>
      <c r="AF40" s="9"/>
      <c r="AG40" s="9"/>
      <c r="AH40" s="9"/>
      <c r="AI40" s="11">
        <f>AF40*1/3+AG40*1/2+AH40</f>
        <v>0</v>
      </c>
      <c r="AJ40" s="9"/>
      <c r="AK40" s="9"/>
      <c r="AL40" s="9"/>
      <c r="AM40" s="9"/>
      <c r="AN40" s="10">
        <f>SUM(AK40:AM40)/3</f>
        <v>0</v>
      </c>
      <c r="AO40" s="11">
        <f>SUM(AI40:AJ40)+AN40</f>
        <v>0</v>
      </c>
      <c r="AP40" s="12">
        <f>SUM(AD40,AE40,AO40)</f>
        <v>9</v>
      </c>
    </row>
    <row r="41" spans="1:42" ht="39.75" customHeight="1">
      <c r="A41" s="4">
        <v>1549</v>
      </c>
      <c r="B41" s="4" t="s">
        <v>396</v>
      </c>
      <c r="C41" s="4" t="s">
        <v>397</v>
      </c>
      <c r="D41" s="4" t="s">
        <v>398</v>
      </c>
      <c r="E41" s="4" t="s">
        <v>399</v>
      </c>
      <c r="F41" s="4" t="s">
        <v>216</v>
      </c>
      <c r="G41" s="4" t="s">
        <v>400</v>
      </c>
      <c r="H41" s="4" t="s">
        <v>401</v>
      </c>
      <c r="I41" s="4" t="s">
        <v>402</v>
      </c>
      <c r="J41" s="4" t="s">
        <v>403</v>
      </c>
      <c r="K41" s="4"/>
      <c r="L41" s="4" t="s">
        <v>404</v>
      </c>
      <c r="M41" s="4"/>
      <c r="N41" s="4" t="s">
        <v>405</v>
      </c>
      <c r="O41" s="4"/>
      <c r="P41" s="4" t="s">
        <v>33</v>
      </c>
      <c r="Q41" s="4"/>
      <c r="R41" s="4" t="s">
        <v>34</v>
      </c>
      <c r="S41" s="4"/>
      <c r="T41" s="4" t="s">
        <v>256</v>
      </c>
      <c r="U41" s="4"/>
      <c r="V41" s="4" t="s">
        <v>406</v>
      </c>
      <c r="W41" s="4"/>
      <c r="X41" s="4">
        <v>6</v>
      </c>
      <c r="Y41" s="4">
        <v>3</v>
      </c>
      <c r="Z41" s="4" t="s">
        <v>230</v>
      </c>
      <c r="AA41" s="4"/>
      <c r="AB41" s="4" t="s">
        <v>38</v>
      </c>
      <c r="AC41" s="8">
        <v>2</v>
      </c>
      <c r="AD41" s="9">
        <v>5</v>
      </c>
      <c r="AE41" s="9">
        <v>4</v>
      </c>
      <c r="AF41" s="9"/>
      <c r="AG41" s="9"/>
      <c r="AH41" s="9"/>
      <c r="AI41" s="11">
        <f>AF41*1/3+AG41*1/2+AH41</f>
        <v>0</v>
      </c>
      <c r="AJ41" s="9"/>
      <c r="AK41" s="9"/>
      <c r="AL41" s="9"/>
      <c r="AM41" s="9"/>
      <c r="AN41" s="10">
        <f>SUM(AK41:AM41)/3</f>
        <v>0</v>
      </c>
      <c r="AO41" s="11">
        <f>SUM(AI41:AJ41)+AN41</f>
        <v>0</v>
      </c>
      <c r="AP41" s="12">
        <f>SUM(AD41,AE41,AO41)</f>
        <v>9</v>
      </c>
    </row>
    <row r="42" spans="1:42" ht="39.75" customHeight="1">
      <c r="A42" s="4">
        <v>549</v>
      </c>
      <c r="B42" s="4" t="s">
        <v>431</v>
      </c>
      <c r="C42" s="4"/>
      <c r="D42" s="4" t="s">
        <v>432</v>
      </c>
      <c r="E42" s="4" t="s">
        <v>433</v>
      </c>
      <c r="F42" s="4" t="s">
        <v>434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8"/>
      <c r="AD42" s="9"/>
      <c r="AE42" s="9"/>
      <c r="AF42" s="9">
        <v>4</v>
      </c>
      <c r="AG42" s="9">
        <v>3.38</v>
      </c>
      <c r="AH42" s="9">
        <v>3.38</v>
      </c>
      <c r="AI42" s="11">
        <f>AF42*1/3+AG42*1/2+AH42</f>
        <v>6.403333333333333</v>
      </c>
      <c r="AJ42" s="9">
        <v>-0.1</v>
      </c>
      <c r="AK42" s="9"/>
      <c r="AL42" s="9"/>
      <c r="AM42" s="9"/>
      <c r="AN42" s="10">
        <f>SUM(AK42:AM42)/3</f>
        <v>0</v>
      </c>
      <c r="AO42" s="11">
        <f>SUM(AI42:AJ42)+AN42</f>
        <v>6.303333333333334</v>
      </c>
      <c r="AP42" s="12">
        <f>SUM(AD42,AE42,AO42)</f>
        <v>6.303333333333334</v>
      </c>
    </row>
    <row r="43" spans="1:42" ht="39.75" customHeight="1">
      <c r="A43" s="4">
        <v>53</v>
      </c>
      <c r="B43" s="4" t="s">
        <v>65</v>
      </c>
      <c r="C43" s="4" t="s">
        <v>66</v>
      </c>
      <c r="D43" s="4" t="s">
        <v>530</v>
      </c>
      <c r="E43" s="4" t="s">
        <v>67</v>
      </c>
      <c r="F43" s="4" t="s">
        <v>68</v>
      </c>
      <c r="G43" s="4" t="s">
        <v>69</v>
      </c>
      <c r="H43" s="4" t="s">
        <v>70</v>
      </c>
      <c r="I43" s="4" t="s">
        <v>71</v>
      </c>
      <c r="J43" s="4" t="s">
        <v>72</v>
      </c>
      <c r="K43" s="4"/>
      <c r="L43" s="4">
        <v>555</v>
      </c>
      <c r="M43" s="4"/>
      <c r="N43" s="4">
        <v>1</v>
      </c>
      <c r="O43" s="4"/>
      <c r="P43" s="4" t="s">
        <v>33</v>
      </c>
      <c r="Q43" s="4"/>
      <c r="R43" s="4" t="s">
        <v>73</v>
      </c>
      <c r="S43" s="4"/>
      <c r="T43" s="4" t="s">
        <v>74</v>
      </c>
      <c r="U43" s="4"/>
      <c r="V43" s="4" t="s">
        <v>75</v>
      </c>
      <c r="W43" s="4"/>
      <c r="X43" s="4">
        <v>5</v>
      </c>
      <c r="Y43" s="4"/>
      <c r="Z43" s="4" t="s">
        <v>76</v>
      </c>
      <c r="AA43" s="4"/>
      <c r="AB43" s="4" t="s">
        <v>38</v>
      </c>
      <c r="AC43" s="8">
        <v>2</v>
      </c>
      <c r="AD43" s="9">
        <v>2</v>
      </c>
      <c r="AE43" s="9">
        <v>1</v>
      </c>
      <c r="AF43" s="9">
        <v>1.78</v>
      </c>
      <c r="AG43" s="9">
        <v>1.25</v>
      </c>
      <c r="AH43" s="9">
        <v>2.13</v>
      </c>
      <c r="AI43" s="11">
        <f>AF43*1/3+AG43*1/2+AH43</f>
        <v>3.348333333333333</v>
      </c>
      <c r="AJ43" s="9">
        <v>-0.3</v>
      </c>
      <c r="AK43" s="9"/>
      <c r="AL43" s="9"/>
      <c r="AM43" s="9"/>
      <c r="AN43" s="10">
        <f>SUM(AK43:AM43)/3</f>
        <v>0</v>
      </c>
      <c r="AO43" s="11">
        <f>SUM(AI43:AJ43)+AN43</f>
        <v>3.0483333333333333</v>
      </c>
      <c r="AP43" s="12">
        <f>SUM(AD43,AE43,AO43)</f>
        <v>6.048333333333334</v>
      </c>
    </row>
    <row r="44" spans="1:42" ht="39.75" customHeight="1">
      <c r="A44" s="4">
        <v>992</v>
      </c>
      <c r="B44" s="4" t="s">
        <v>486</v>
      </c>
      <c r="C44" s="4"/>
      <c r="D44" s="4" t="s">
        <v>546</v>
      </c>
      <c r="E44" s="4"/>
      <c r="F44" s="4" t="s">
        <v>487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8"/>
      <c r="AD44" s="9"/>
      <c r="AE44" s="9">
        <v>4</v>
      </c>
      <c r="AF44" s="9"/>
      <c r="AG44" s="9"/>
      <c r="AH44" s="9"/>
      <c r="AI44" s="11">
        <f>AF44*1/3+AG44*1/2+AH44</f>
        <v>0</v>
      </c>
      <c r="AJ44" s="9"/>
      <c r="AK44" s="9"/>
      <c r="AL44" s="9"/>
      <c r="AM44" s="9"/>
      <c r="AN44" s="14"/>
      <c r="AO44" s="9"/>
      <c r="AP44" s="12">
        <f>SUM(AD44,AE44,AO44)</f>
        <v>4</v>
      </c>
    </row>
    <row r="45" spans="1:42" ht="39.75" customHeight="1">
      <c r="A45" s="4">
        <v>993</v>
      </c>
      <c r="B45" s="4" t="s">
        <v>488</v>
      </c>
      <c r="C45" s="4"/>
      <c r="D45" s="4" t="s">
        <v>547</v>
      </c>
      <c r="E45" s="4"/>
      <c r="F45" s="4" t="s">
        <v>487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8"/>
      <c r="AD45" s="9"/>
      <c r="AE45" s="9">
        <v>4</v>
      </c>
      <c r="AF45" s="9"/>
      <c r="AG45" s="9"/>
      <c r="AH45" s="9"/>
      <c r="AI45" s="11">
        <f>AF45*1/3+AG45*1/2+AH45</f>
        <v>0</v>
      </c>
      <c r="AJ45" s="9"/>
      <c r="AK45" s="9"/>
      <c r="AL45" s="9"/>
      <c r="AM45" s="9"/>
      <c r="AN45" s="14"/>
      <c r="AO45" s="9"/>
      <c r="AP45" s="12">
        <f>SUM(AD45,AE45,AO45)</f>
        <v>4</v>
      </c>
    </row>
    <row r="46" spans="1:42" ht="39.75" customHeight="1">
      <c r="A46" s="4">
        <v>183</v>
      </c>
      <c r="B46" s="4" t="s">
        <v>448</v>
      </c>
      <c r="C46" s="4"/>
      <c r="D46" s="4" t="s">
        <v>449</v>
      </c>
      <c r="E46" s="4"/>
      <c r="F46" s="4" t="s">
        <v>244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8"/>
      <c r="AD46" s="9"/>
      <c r="AE46" s="9">
        <v>4</v>
      </c>
      <c r="AF46" s="9"/>
      <c r="AG46" s="9"/>
      <c r="AH46" s="9"/>
      <c r="AI46" s="11">
        <f>AF46*1/3+AG46*1/2+AH46</f>
        <v>0</v>
      </c>
      <c r="AJ46" s="9"/>
      <c r="AK46" s="9"/>
      <c r="AL46" s="9"/>
      <c r="AM46" s="9"/>
      <c r="AN46" s="14"/>
      <c r="AO46" s="9"/>
      <c r="AP46" s="12">
        <f>SUM(AD46,AE46,AO46)</f>
        <v>4</v>
      </c>
    </row>
    <row r="47" spans="1:42" ht="39.75" customHeight="1">
      <c r="A47" s="4">
        <v>1064</v>
      </c>
      <c r="B47" s="4" t="s">
        <v>435</v>
      </c>
      <c r="C47" s="4"/>
      <c r="D47" s="4" t="s">
        <v>436</v>
      </c>
      <c r="E47" s="4" t="s">
        <v>437</v>
      </c>
      <c r="F47" s="4" t="s">
        <v>43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8"/>
      <c r="AD47" s="9"/>
      <c r="AE47" s="9"/>
      <c r="AF47" s="9">
        <v>1.2</v>
      </c>
      <c r="AG47" s="9">
        <v>1</v>
      </c>
      <c r="AH47" s="9">
        <v>1</v>
      </c>
      <c r="AI47" s="11">
        <f>AF47*1/3+AG47*1/2+AH47</f>
        <v>1.9</v>
      </c>
      <c r="AJ47" s="9">
        <v>-0.4</v>
      </c>
      <c r="AK47" s="9"/>
      <c r="AL47" s="9"/>
      <c r="AM47" s="9"/>
      <c r="AN47" s="10">
        <f>SUM(AK47:AM47)/3</f>
        <v>0</v>
      </c>
      <c r="AO47" s="11">
        <f>SUM(AI47:AJ47)+AN47</f>
        <v>1.5</v>
      </c>
      <c r="AP47" s="12">
        <f>SUM(AD47,AE47,AO47)</f>
        <v>1.5</v>
      </c>
    </row>
    <row r="48" spans="1:42" ht="39.75" customHeight="1">
      <c r="A48" s="4">
        <v>199</v>
      </c>
      <c r="B48" s="4" t="s">
        <v>450</v>
      </c>
      <c r="C48" s="4"/>
      <c r="D48" s="4" t="s">
        <v>537</v>
      </c>
      <c r="E48" s="4"/>
      <c r="F48" s="4" t="s">
        <v>43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8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4"/>
      <c r="AO48" s="9"/>
      <c r="AP48" s="12">
        <f>SUM(AD48,AE48,AO48)</f>
        <v>0</v>
      </c>
    </row>
    <row r="49" spans="1:42" ht="39.75" customHeight="1">
      <c r="A49" s="4">
        <v>223</v>
      </c>
      <c r="B49" s="4" t="s">
        <v>453</v>
      </c>
      <c r="C49" s="4"/>
      <c r="D49" s="4" t="s">
        <v>555</v>
      </c>
      <c r="E49" s="4"/>
      <c r="F49" s="4" t="s">
        <v>43</v>
      </c>
      <c r="G49" s="4"/>
      <c r="H49" s="4"/>
      <c r="I49" s="4"/>
      <c r="J49" s="4"/>
      <c r="K49" s="5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4"/>
      <c r="AO49" s="9"/>
      <c r="AP49" s="12">
        <f>SUM(AD49,AE49,AO49)</f>
        <v>0</v>
      </c>
    </row>
    <row r="50" spans="1:42" ht="39.75" customHeight="1">
      <c r="A50" s="4">
        <v>600</v>
      </c>
      <c r="B50" s="4" t="s">
        <v>470</v>
      </c>
      <c r="C50" s="4"/>
      <c r="D50" s="4" t="s">
        <v>539</v>
      </c>
      <c r="E50" s="4"/>
      <c r="F50" s="4" t="s">
        <v>43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8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4"/>
      <c r="AO50" s="9"/>
      <c r="AP50" s="12">
        <f>SUM(AD50,AE50,AO50)</f>
        <v>0</v>
      </c>
    </row>
    <row r="51" spans="1:42" ht="39.75" customHeight="1">
      <c r="A51" s="4">
        <v>632</v>
      </c>
      <c r="B51" s="4" t="s">
        <v>476</v>
      </c>
      <c r="C51" s="4"/>
      <c r="D51" s="4" t="s">
        <v>540</v>
      </c>
      <c r="E51" s="4"/>
      <c r="F51" s="4" t="s">
        <v>43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8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4"/>
      <c r="AO51" s="9"/>
      <c r="AP51" s="12">
        <f>SUM(AD51,AE51,AO51)</f>
        <v>0</v>
      </c>
    </row>
    <row r="52" spans="1:42" ht="39.75" customHeight="1">
      <c r="A52" s="4">
        <v>822</v>
      </c>
      <c r="B52" s="4" t="s">
        <v>479</v>
      </c>
      <c r="C52" s="4"/>
      <c r="D52" s="4" t="s">
        <v>542</v>
      </c>
      <c r="E52" s="4"/>
      <c r="F52" s="4" t="s">
        <v>43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8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4"/>
      <c r="AO52" s="9"/>
      <c r="AP52" s="12">
        <f>SUM(AD52,AE52,AO52)</f>
        <v>0</v>
      </c>
    </row>
    <row r="53" spans="1:42" ht="39.75" customHeight="1">
      <c r="A53" s="4">
        <v>825</v>
      </c>
      <c r="B53" s="4" t="s">
        <v>480</v>
      </c>
      <c r="C53" s="4"/>
      <c r="D53" s="4" t="s">
        <v>543</v>
      </c>
      <c r="E53" s="4"/>
      <c r="F53" s="4" t="s">
        <v>43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8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4"/>
      <c r="AO53" s="9"/>
      <c r="AP53" s="12">
        <f>SUM(AD53,AE53,AO53)</f>
        <v>0</v>
      </c>
    </row>
    <row r="54" spans="1:42" ht="39.75" customHeight="1">
      <c r="A54" s="4">
        <v>888</v>
      </c>
      <c r="B54" s="4" t="s">
        <v>482</v>
      </c>
      <c r="C54" s="4"/>
      <c r="D54" s="4" t="s">
        <v>545</v>
      </c>
      <c r="E54" s="4"/>
      <c r="F54" s="4" t="s">
        <v>43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4"/>
      <c r="AO54" s="9"/>
      <c r="AP54" s="12">
        <f>SUM(AD54,AE54,AO54)</f>
        <v>0</v>
      </c>
    </row>
    <row r="55" spans="1:42" ht="39.75" customHeight="1">
      <c r="A55" s="4">
        <v>891</v>
      </c>
      <c r="B55" s="4" t="s">
        <v>483</v>
      </c>
      <c r="C55" s="4"/>
      <c r="D55" s="4" t="s">
        <v>545</v>
      </c>
      <c r="E55" s="4"/>
      <c r="F55" s="4" t="s">
        <v>43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4"/>
      <c r="AO55" s="9"/>
      <c r="AP55" s="12">
        <f>SUM(AD55,AE55,AO55)</f>
        <v>0</v>
      </c>
    </row>
    <row r="56" spans="1:42" ht="39.75" customHeight="1">
      <c r="A56" s="4">
        <v>1226</v>
      </c>
      <c r="B56" s="4" t="s">
        <v>494</v>
      </c>
      <c r="C56" s="4"/>
      <c r="D56" s="4" t="s">
        <v>548</v>
      </c>
      <c r="E56" s="4"/>
      <c r="F56" s="4" t="s">
        <v>43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8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4"/>
      <c r="AO56" s="9"/>
      <c r="AP56" s="12">
        <f>SUM(AD56,AE56,AO56)</f>
        <v>0</v>
      </c>
    </row>
    <row r="57" spans="1:42" ht="39.75" customHeight="1">
      <c r="A57" s="4">
        <v>1257</v>
      </c>
      <c r="B57" s="4" t="s">
        <v>495</v>
      </c>
      <c r="C57" s="4"/>
      <c r="D57" s="4" t="s">
        <v>548</v>
      </c>
      <c r="E57" s="4"/>
      <c r="F57" s="4" t="s">
        <v>43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8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4"/>
      <c r="AO57" s="9"/>
      <c r="AP57" s="12">
        <f>SUM(AD57,AE57,AO57)</f>
        <v>0</v>
      </c>
    </row>
    <row r="58" spans="1:42" ht="39.75" customHeight="1">
      <c r="A58" s="4">
        <v>1287</v>
      </c>
      <c r="B58" s="4" t="s">
        <v>496</v>
      </c>
      <c r="C58" s="4"/>
      <c r="D58" s="4" t="s">
        <v>549</v>
      </c>
      <c r="E58" s="4"/>
      <c r="F58" s="4" t="s">
        <v>43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8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4"/>
      <c r="AO58" s="9"/>
      <c r="AP58" s="12">
        <f>SUM(AD58,AE58,AO58)</f>
        <v>0</v>
      </c>
    </row>
    <row r="59" spans="1:42" ht="39.75" customHeight="1">
      <c r="A59" s="4">
        <v>1424</v>
      </c>
      <c r="B59" s="4" t="s">
        <v>506</v>
      </c>
      <c r="C59" s="4"/>
      <c r="D59" s="4" t="s">
        <v>507</v>
      </c>
      <c r="E59" s="4"/>
      <c r="F59" s="4" t="s">
        <v>43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8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4"/>
      <c r="AO59" s="9"/>
      <c r="AP59" s="12">
        <f>SUM(AD59,AE59,AO59)</f>
        <v>0</v>
      </c>
    </row>
    <row r="60" spans="1:42" ht="39.75" customHeight="1">
      <c r="A60" s="4">
        <v>1448</v>
      </c>
      <c r="B60" s="4" t="s">
        <v>510</v>
      </c>
      <c r="C60" s="4"/>
      <c r="D60" s="4" t="s">
        <v>550</v>
      </c>
      <c r="E60" s="4"/>
      <c r="F60" s="4" t="s">
        <v>43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8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4"/>
      <c r="AO60" s="9"/>
      <c r="AP60" s="12">
        <f>SUM(AD60,AE60,AO60)</f>
        <v>0</v>
      </c>
    </row>
    <row r="61" spans="1:42" ht="39.75" customHeight="1">
      <c r="A61" s="4">
        <v>1531</v>
      </c>
      <c r="B61" s="4" t="s">
        <v>516</v>
      </c>
      <c r="C61" s="4"/>
      <c r="D61" s="4" t="s">
        <v>531</v>
      </c>
      <c r="E61" s="4"/>
      <c r="F61" s="4" t="s">
        <v>43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8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4"/>
      <c r="AO61" s="9"/>
      <c r="AP61" s="12">
        <f>SUM(AD61,AE61,AO61)</f>
        <v>0</v>
      </c>
    </row>
    <row r="62" spans="1:42" ht="39.75" customHeight="1">
      <c r="A62" s="4">
        <v>1553</v>
      </c>
      <c r="B62" s="4" t="s">
        <v>526</v>
      </c>
      <c r="C62" s="4"/>
      <c r="D62" s="4" t="s">
        <v>532</v>
      </c>
      <c r="E62" s="4"/>
      <c r="F62" s="4" t="s">
        <v>43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8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4"/>
      <c r="AO62" s="9"/>
      <c r="AP62" s="12">
        <f>SUM(AD62,AE62,AO62)</f>
        <v>0</v>
      </c>
    </row>
    <row r="63" spans="1:42" ht="39.75" customHeight="1">
      <c r="A63" s="4">
        <v>441</v>
      </c>
      <c r="B63" s="4" t="s">
        <v>463</v>
      </c>
      <c r="C63" s="4"/>
      <c r="D63" s="4" t="s">
        <v>465</v>
      </c>
      <c r="E63" s="4"/>
      <c r="F63" s="4" t="s">
        <v>464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8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4"/>
      <c r="AO63" s="9"/>
      <c r="AP63" s="12">
        <f>SUM(AD63,AE63,AO63)</f>
        <v>0</v>
      </c>
    </row>
    <row r="64" spans="1:42" ht="39.75" customHeight="1">
      <c r="A64" s="4">
        <v>690</v>
      </c>
      <c r="B64" s="4" t="s">
        <v>477</v>
      </c>
      <c r="C64" s="4"/>
      <c r="D64" s="4" t="s">
        <v>554</v>
      </c>
      <c r="E64" s="4"/>
      <c r="F64" s="4" t="s">
        <v>123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8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4"/>
      <c r="AO64" s="9"/>
      <c r="AP64" s="12">
        <f>SUM(AD64,AE64,AO64)</f>
        <v>0</v>
      </c>
    </row>
    <row r="65" spans="1:42" ht="39.75" customHeight="1">
      <c r="A65" s="4">
        <v>312</v>
      </c>
      <c r="B65" s="4" t="s">
        <v>454</v>
      </c>
      <c r="C65" s="4"/>
      <c r="D65" s="4" t="s">
        <v>556</v>
      </c>
      <c r="E65" s="4"/>
      <c r="F65" s="4" t="s">
        <v>455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8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4"/>
      <c r="AO65" s="9"/>
      <c r="AP65" s="12">
        <f>SUM(AD65,AE65,AO65)</f>
        <v>0</v>
      </c>
    </row>
    <row r="66" spans="1:42" ht="39.75" customHeight="1">
      <c r="A66" s="4">
        <v>1224</v>
      </c>
      <c r="B66" s="4" t="s">
        <v>491</v>
      </c>
      <c r="C66" s="4"/>
      <c r="D66" s="4" t="s">
        <v>493</v>
      </c>
      <c r="E66" s="4"/>
      <c r="F66" s="4" t="s">
        <v>492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8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4"/>
      <c r="AO66" s="9"/>
      <c r="AP66" s="12">
        <f>SUM(AD66,AE66,AO66)</f>
        <v>0</v>
      </c>
    </row>
    <row r="67" spans="1:42" ht="39.75" customHeight="1">
      <c r="A67" s="4">
        <v>759</v>
      </c>
      <c r="B67" s="4" t="s">
        <v>478</v>
      </c>
      <c r="C67" s="4"/>
      <c r="D67" s="4" t="s">
        <v>541</v>
      </c>
      <c r="E67" s="4"/>
      <c r="F67" s="4" t="s">
        <v>252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8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4"/>
      <c r="AO67" s="9"/>
      <c r="AP67" s="12">
        <f>SUM(AD67,AE67,AO67)</f>
        <v>0</v>
      </c>
    </row>
    <row r="68" spans="1:42" ht="39.75" customHeight="1">
      <c r="A68" s="4">
        <v>1432</v>
      </c>
      <c r="B68" s="4" t="s">
        <v>508</v>
      </c>
      <c r="C68" s="4"/>
      <c r="D68" s="4" t="s">
        <v>509</v>
      </c>
      <c r="E68" s="4"/>
      <c r="F68" s="4" t="s">
        <v>244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4"/>
      <c r="AO68" s="9"/>
      <c r="AP68" s="12">
        <f>SUM(AD68,AE68,AO68)</f>
        <v>0</v>
      </c>
    </row>
    <row r="69" spans="1:42" ht="39.75" customHeight="1">
      <c r="A69" s="4">
        <v>1544</v>
      </c>
      <c r="B69" s="4" t="s">
        <v>525</v>
      </c>
      <c r="C69" s="4"/>
      <c r="D69" s="4" t="s">
        <v>552</v>
      </c>
      <c r="E69" s="4"/>
      <c r="F69" s="4" t="s">
        <v>216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4"/>
      <c r="AO69" s="9"/>
      <c r="AP69" s="12">
        <f>SUM(AD69,AE69,AO69)</f>
        <v>0</v>
      </c>
    </row>
    <row r="70" spans="1:42" ht="39.75" customHeight="1">
      <c r="A70" s="4">
        <v>1589</v>
      </c>
      <c r="B70" s="4" t="s">
        <v>528</v>
      </c>
      <c r="C70" s="4"/>
      <c r="D70" s="4" t="s">
        <v>553</v>
      </c>
      <c r="E70" s="4"/>
      <c r="F70" s="4" t="s">
        <v>216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8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4"/>
      <c r="AO70" s="9"/>
      <c r="AP70" s="12">
        <f>SUM(AD70,AE70,AO70)</f>
        <v>0</v>
      </c>
    </row>
    <row r="71" spans="1:42" ht="39.75" customHeight="1">
      <c r="A71" s="4">
        <v>162</v>
      </c>
      <c r="B71" s="4" t="s">
        <v>441</v>
      </c>
      <c r="C71" s="4"/>
      <c r="D71" s="4" t="s">
        <v>443</v>
      </c>
      <c r="E71" s="4"/>
      <c r="F71" s="4" t="s">
        <v>442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8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4"/>
      <c r="AO71" s="9"/>
      <c r="AP71" s="12">
        <f>SUM(AD71,AE71,AO71)</f>
        <v>0</v>
      </c>
    </row>
    <row r="72" spans="1:42" ht="39.75" customHeight="1">
      <c r="A72" s="4">
        <v>417</v>
      </c>
      <c r="B72" s="4" t="s">
        <v>461</v>
      </c>
      <c r="C72" s="4"/>
      <c r="D72" s="4" t="s">
        <v>462</v>
      </c>
      <c r="E72" s="4"/>
      <c r="F72" s="4" t="s">
        <v>442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8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4"/>
      <c r="AO72" s="9"/>
      <c r="AP72" s="12">
        <f>SUM(AD72,AE72,AO72)</f>
        <v>0</v>
      </c>
    </row>
    <row r="73" spans="1:42" ht="39.75" customHeight="1">
      <c r="A73" s="4">
        <v>410</v>
      </c>
      <c r="B73" s="4" t="s">
        <v>458</v>
      </c>
      <c r="C73" s="4"/>
      <c r="D73" s="4" t="s">
        <v>460</v>
      </c>
      <c r="E73" s="4"/>
      <c r="F73" s="4" t="s">
        <v>459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8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4"/>
      <c r="AO73" s="9"/>
      <c r="AP73" s="12">
        <f>SUM(AD73,AE73,AO73)</f>
        <v>0</v>
      </c>
    </row>
    <row r="74" spans="1:42" ht="39.75" customHeight="1">
      <c r="A74" s="4">
        <v>1536</v>
      </c>
      <c r="B74" s="4" t="s">
        <v>520</v>
      </c>
      <c r="C74" s="4"/>
      <c r="D74" s="4" t="s">
        <v>522</v>
      </c>
      <c r="E74" s="4"/>
      <c r="F74" s="4" t="s">
        <v>521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8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4"/>
      <c r="AO74" s="9"/>
      <c r="AP74" s="12">
        <f>SUM(AD74,AE74,AO74)</f>
        <v>0</v>
      </c>
    </row>
    <row r="75" spans="1:42" ht="39.75" customHeight="1">
      <c r="A75" s="4">
        <v>609</v>
      </c>
      <c r="B75" s="4" t="s">
        <v>471</v>
      </c>
      <c r="C75" s="4"/>
      <c r="D75" s="4" t="s">
        <v>473</v>
      </c>
      <c r="E75" s="4"/>
      <c r="F75" s="4" t="s">
        <v>472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8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4"/>
      <c r="AO75" s="9"/>
      <c r="AP75" s="12">
        <f>SUM(AD75,AE75,AO75)</f>
        <v>0</v>
      </c>
    </row>
    <row r="76" spans="1:42" ht="39.75" customHeight="1">
      <c r="A76" s="4">
        <v>1537</v>
      </c>
      <c r="B76" s="4" t="s">
        <v>523</v>
      </c>
      <c r="C76" s="4"/>
      <c r="D76" s="4" t="s">
        <v>551</v>
      </c>
      <c r="E76" s="4"/>
      <c r="F76" s="4" t="s">
        <v>524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8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4"/>
      <c r="AO76" s="9"/>
      <c r="AP76" s="12">
        <f>SUM(AD76,AE76,AO76)</f>
        <v>0</v>
      </c>
    </row>
    <row r="77" spans="1:42" ht="39.75" customHeight="1">
      <c r="A77" s="4">
        <v>1029</v>
      </c>
      <c r="B77" s="4" t="s">
        <v>302</v>
      </c>
      <c r="C77" s="4" t="s">
        <v>303</v>
      </c>
      <c r="D77" s="4" t="s">
        <v>304</v>
      </c>
      <c r="E77" s="4" t="s">
        <v>305</v>
      </c>
      <c r="F77" s="4" t="s">
        <v>306</v>
      </c>
      <c r="G77" s="4" t="s">
        <v>307</v>
      </c>
      <c r="H77" s="4" t="s">
        <v>307</v>
      </c>
      <c r="I77" s="4" t="s">
        <v>308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8"/>
      <c r="AD77" s="9">
        <v>0</v>
      </c>
      <c r="AE77" s="9"/>
      <c r="AF77" s="9"/>
      <c r="AG77" s="9"/>
      <c r="AH77" s="9"/>
      <c r="AI77" s="11">
        <f>AF77*1/3+AG77*1/2+AH77</f>
        <v>0</v>
      </c>
      <c r="AJ77" s="9"/>
      <c r="AK77" s="9"/>
      <c r="AL77" s="9"/>
      <c r="AM77" s="9"/>
      <c r="AN77" s="10">
        <f>SUM(AK77:AM77)/3</f>
        <v>0</v>
      </c>
      <c r="AO77" s="11">
        <f>SUM(AI77:AJ77)+AN77</f>
        <v>0</v>
      </c>
      <c r="AP77" s="12">
        <f>SUM(AD77,AE77,AO77)</f>
        <v>0</v>
      </c>
    </row>
    <row r="78" spans="1:42" ht="39.75" customHeight="1">
      <c r="A78" s="4">
        <v>26</v>
      </c>
      <c r="B78" s="4" t="s">
        <v>438</v>
      </c>
      <c r="C78" s="4"/>
      <c r="D78" s="4" t="s">
        <v>563</v>
      </c>
      <c r="E78" s="4"/>
      <c r="F78" s="4" t="s">
        <v>306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8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4"/>
      <c r="AO78" s="9"/>
      <c r="AP78" s="12">
        <f>SUM(AD78,AE78,AO78)</f>
        <v>0</v>
      </c>
    </row>
    <row r="79" spans="1:42" ht="39.75" customHeight="1">
      <c r="A79" s="4">
        <v>844</v>
      </c>
      <c r="B79" s="4" t="s">
        <v>481</v>
      </c>
      <c r="C79" s="4"/>
      <c r="D79" s="4" t="s">
        <v>544</v>
      </c>
      <c r="E79" s="4"/>
      <c r="F79" s="4" t="s">
        <v>306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8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4"/>
      <c r="AO79" s="9"/>
      <c r="AP79" s="12">
        <f>SUM(AD79,AE79,AO79)</f>
        <v>0</v>
      </c>
    </row>
    <row r="80" spans="1:42" ht="39.75" customHeight="1">
      <c r="A80" s="4">
        <v>1408</v>
      </c>
      <c r="B80" s="4" t="s">
        <v>504</v>
      </c>
      <c r="C80" s="4"/>
      <c r="D80" s="4" t="s">
        <v>505</v>
      </c>
      <c r="E80" s="4"/>
      <c r="F80" s="4" t="s">
        <v>306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8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4"/>
      <c r="AO80" s="9"/>
      <c r="AP80" s="12">
        <f>SUM(AD80,AE80,AO80)</f>
        <v>0</v>
      </c>
    </row>
    <row r="81" spans="1:42" ht="39.75" customHeight="1">
      <c r="A81" s="4">
        <v>378</v>
      </c>
      <c r="B81" s="4" t="s">
        <v>456</v>
      </c>
      <c r="C81" s="4"/>
      <c r="D81" s="4" t="s">
        <v>457</v>
      </c>
      <c r="E81" s="4"/>
      <c r="F81" s="4" t="s">
        <v>295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8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4"/>
      <c r="AO81" s="9"/>
      <c r="AP81" s="12">
        <f>SUM(AD81,AE81,AO81)</f>
        <v>0</v>
      </c>
    </row>
    <row r="82" spans="1:42" ht="39.75" customHeight="1">
      <c r="A82" s="4">
        <v>1368</v>
      </c>
      <c r="B82" s="4" t="s">
        <v>501</v>
      </c>
      <c r="C82" s="4"/>
      <c r="D82" s="4" t="s">
        <v>503</v>
      </c>
      <c r="E82" s="4"/>
      <c r="F82" s="4" t="s">
        <v>502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8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4"/>
      <c r="AO82" s="9"/>
      <c r="AP82" s="12">
        <f>SUM(AD82,AE82,AO82)</f>
        <v>0</v>
      </c>
    </row>
    <row r="83" spans="1:42" ht="39.75" customHeight="1">
      <c r="A83" s="4">
        <v>1198</v>
      </c>
      <c r="B83" s="4" t="s">
        <v>489</v>
      </c>
      <c r="C83" s="4"/>
      <c r="D83" s="4" t="s">
        <v>490</v>
      </c>
      <c r="E83" s="4"/>
      <c r="F83" s="4" t="s">
        <v>56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8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4"/>
      <c r="AO83" s="9"/>
      <c r="AP83" s="12">
        <f>SUM(AD83,AE83,AO83)</f>
        <v>0</v>
      </c>
    </row>
    <row r="84" spans="1:42" ht="39.75" customHeight="1">
      <c r="A84" s="4">
        <v>1309</v>
      </c>
      <c r="B84" s="4" t="s">
        <v>497</v>
      </c>
      <c r="C84" s="4"/>
      <c r="D84" s="4" t="s">
        <v>529</v>
      </c>
      <c r="E84" s="4"/>
      <c r="F84" s="4" t="s">
        <v>195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8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4"/>
      <c r="AO84" s="9"/>
      <c r="AP84" s="12">
        <f>SUM(AD84,AE84,AO84)</f>
        <v>0</v>
      </c>
    </row>
    <row r="85" spans="1:42" ht="39.75" customHeight="1">
      <c r="A85" s="4">
        <v>221</v>
      </c>
      <c r="B85" s="4" t="s">
        <v>451</v>
      </c>
      <c r="C85" s="4"/>
      <c r="D85" s="4" t="s">
        <v>452</v>
      </c>
      <c r="E85" s="4"/>
      <c r="F85" s="4" t="s">
        <v>135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8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4"/>
      <c r="AO85" s="9"/>
      <c r="AP85" s="12">
        <f>SUM(AD85,AE85,AO85)</f>
        <v>0</v>
      </c>
    </row>
    <row r="86" spans="1:42" ht="39.75" customHeight="1">
      <c r="A86" s="4">
        <v>1508</v>
      </c>
      <c r="B86" s="4" t="s">
        <v>511</v>
      </c>
      <c r="C86" s="4"/>
      <c r="D86" s="4" t="s">
        <v>513</v>
      </c>
      <c r="E86" s="4"/>
      <c r="F86" s="4" t="s">
        <v>512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8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4"/>
      <c r="AO86" s="9"/>
      <c r="AP86" s="12">
        <f>SUM(AD86,AE86,AO86)</f>
        <v>0</v>
      </c>
    </row>
    <row r="87" spans="1:42" ht="39.75" customHeight="1">
      <c r="A87" s="4">
        <v>1319</v>
      </c>
      <c r="B87" s="4" t="s">
        <v>498</v>
      </c>
      <c r="C87" s="4"/>
      <c r="D87" s="4" t="s">
        <v>500</v>
      </c>
      <c r="E87" s="4"/>
      <c r="F87" s="4" t="s">
        <v>499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8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4"/>
      <c r="AO87" s="9"/>
      <c r="AP87" s="12">
        <f>SUM(AD87,AE87,AO87)</f>
        <v>0</v>
      </c>
    </row>
    <row r="88" spans="1:42" ht="39.75" customHeight="1">
      <c r="A88" s="4">
        <v>1535</v>
      </c>
      <c r="B88" s="4" t="s">
        <v>517</v>
      </c>
      <c r="C88" s="4"/>
      <c r="D88" s="4" t="s">
        <v>519</v>
      </c>
      <c r="E88" s="4"/>
      <c r="F88" s="4" t="s">
        <v>518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8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4"/>
      <c r="AO88" s="9"/>
      <c r="AP88" s="12">
        <f>SUM(AD88,AE88,AO88)</f>
        <v>0</v>
      </c>
    </row>
    <row r="89" spans="1:42" ht="39.75" customHeight="1">
      <c r="A89" s="4">
        <v>579</v>
      </c>
      <c r="B89" s="4" t="s">
        <v>468</v>
      </c>
      <c r="C89" s="4"/>
      <c r="D89" s="4" t="s">
        <v>538</v>
      </c>
      <c r="E89" s="4"/>
      <c r="F89" s="4" t="s">
        <v>469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8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4"/>
      <c r="AO89" s="9"/>
      <c r="AP89" s="12">
        <f>SUM(AD89,AE89,AO89)</f>
        <v>0</v>
      </c>
    </row>
    <row r="90" spans="1:42" ht="39.75" customHeight="1">
      <c r="A90" s="4">
        <v>1581</v>
      </c>
      <c r="B90" s="4" t="s">
        <v>527</v>
      </c>
      <c r="C90" s="4"/>
      <c r="D90" s="4" t="s">
        <v>559</v>
      </c>
      <c r="E90" s="4"/>
      <c r="F90" s="4" t="s">
        <v>469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8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4"/>
      <c r="AO90" s="9"/>
      <c r="AP90" s="12">
        <f>SUM(AD90,AE90,AO90)</f>
        <v>0</v>
      </c>
    </row>
    <row r="91" spans="1:42" ht="39.75" customHeight="1">
      <c r="A91" s="4">
        <v>164</v>
      </c>
      <c r="B91" s="4" t="s">
        <v>444</v>
      </c>
      <c r="C91" s="4"/>
      <c r="D91" s="4" t="s">
        <v>446</v>
      </c>
      <c r="E91" s="4"/>
      <c r="F91" s="4" t="s">
        <v>445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8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4"/>
      <c r="AO91" s="9"/>
      <c r="AP91" s="12">
        <f>SUM(AD91,AE91,AO91)</f>
        <v>0</v>
      </c>
    </row>
    <row r="92" spans="1:42" ht="39.75" customHeight="1">
      <c r="A92" s="4">
        <v>48</v>
      </c>
      <c r="B92" s="4" t="s">
        <v>439</v>
      </c>
      <c r="C92" s="4"/>
      <c r="D92" s="4" t="s">
        <v>440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8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4"/>
      <c r="AO92" s="9"/>
      <c r="AP92" s="12">
        <f>SUM(AD92,AE92,AO92)</f>
        <v>0</v>
      </c>
    </row>
    <row r="93" spans="1:42" ht="39.75" customHeight="1">
      <c r="A93" s="4">
        <v>170</v>
      </c>
      <c r="B93" s="4" t="s">
        <v>447</v>
      </c>
      <c r="C93" s="4"/>
      <c r="D93" s="4" t="s">
        <v>440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8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4"/>
      <c r="AO93" s="9"/>
      <c r="AP93" s="12">
        <f>SUM(AD93,AE93,AO93)</f>
        <v>0</v>
      </c>
    </row>
    <row r="94" spans="1:42" ht="39.75" customHeight="1">
      <c r="A94" s="4">
        <v>498</v>
      </c>
      <c r="B94" s="4" t="s">
        <v>466</v>
      </c>
      <c r="C94" s="4"/>
      <c r="D94" s="4" t="s">
        <v>174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8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4"/>
      <c r="AO94" s="9"/>
      <c r="AP94" s="12">
        <f>SUM(AD94,AE94,AO94)</f>
        <v>0</v>
      </c>
    </row>
    <row r="95" spans="1:42" ht="39.75" customHeight="1">
      <c r="A95" s="4">
        <v>500</v>
      </c>
      <c r="B95" s="4" t="s">
        <v>467</v>
      </c>
      <c r="C95" s="4"/>
      <c r="D95" s="4" t="s">
        <v>174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8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4"/>
      <c r="AO95" s="9"/>
      <c r="AP95" s="12">
        <f>SUM(AD95,AE95,AO95)</f>
        <v>0</v>
      </c>
    </row>
    <row r="96" spans="1:42" ht="39.75" customHeight="1">
      <c r="A96" s="4">
        <v>619</v>
      </c>
      <c r="B96" s="4" t="s">
        <v>474</v>
      </c>
      <c r="C96" s="4"/>
      <c r="D96" s="4" t="s">
        <v>475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8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4"/>
      <c r="AO96" s="9"/>
      <c r="AP96" s="12">
        <f>SUM(AD96,AE96,AO96)</f>
        <v>0</v>
      </c>
    </row>
    <row r="97" spans="1:42" ht="39.75" customHeight="1">
      <c r="A97" s="4">
        <v>950</v>
      </c>
      <c r="B97" s="4" t="s">
        <v>484</v>
      </c>
      <c r="C97" s="4"/>
      <c r="D97" s="4" t="s">
        <v>174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8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4"/>
      <c r="AO97" s="9"/>
      <c r="AP97" s="12">
        <f>SUM(AD97,AE97,AO97)</f>
        <v>0</v>
      </c>
    </row>
    <row r="98" spans="1:42" ht="39.75" customHeight="1">
      <c r="A98" s="4">
        <v>952</v>
      </c>
      <c r="B98" s="4" t="s">
        <v>485</v>
      </c>
      <c r="C98" s="4"/>
      <c r="D98" s="4" t="s">
        <v>174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8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4"/>
      <c r="AO98" s="9"/>
      <c r="AP98" s="12">
        <f>SUM(AD98,AE98,AO98)</f>
        <v>0</v>
      </c>
    </row>
    <row r="99" spans="1:42" ht="39.75" customHeight="1">
      <c r="A99" s="4">
        <v>1521</v>
      </c>
      <c r="B99" s="4" t="s">
        <v>514</v>
      </c>
      <c r="C99" s="4"/>
      <c r="D99" s="4" t="s">
        <v>515</v>
      </c>
      <c r="E99" s="4"/>
      <c r="F99" s="4"/>
      <c r="G99" s="4"/>
      <c r="H99" s="4"/>
      <c r="I99" s="4"/>
      <c r="J99" s="4"/>
      <c r="K99" s="5"/>
      <c r="L99" s="5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8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4"/>
      <c r="AO99" s="9"/>
      <c r="AP99" s="12">
        <f>SUM(AD99,AE99,AO99)</f>
        <v>0</v>
      </c>
    </row>
    <row r="112" spans="40:42" ht="39.75" customHeight="1">
      <c r="AN112" s="17"/>
      <c r="AP112" s="18"/>
    </row>
    <row r="170" spans="11:42" ht="39.75" customHeight="1">
      <c r="K170" s="2"/>
      <c r="L170" s="2"/>
      <c r="AN170" s="17"/>
      <c r="AP170" s="18"/>
    </row>
  </sheetData>
  <sheetProtection password="C5A0"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Алия Левашова</cp:lastModifiedBy>
  <dcterms:created xsi:type="dcterms:W3CDTF">2014-03-20T08:04:15Z</dcterms:created>
  <dcterms:modified xsi:type="dcterms:W3CDTF">2014-04-07T08:51:07Z</dcterms:modified>
  <cp:category/>
  <cp:version/>
  <cp:contentType/>
  <cp:contentStatus/>
</cp:coreProperties>
</file>