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0" windowWidth="19815" windowHeight="7365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<sst xmlns="http://schemas.openxmlformats.org/spreadsheetml/2006/main" count="1595" uniqueCount="875">
  <si>
    <t>Email</t>
  </si>
  <si>
    <t>Организация</t>
  </si>
  <si>
    <t>Город</t>
  </si>
  <si>
    <t>Регион</t>
  </si>
  <si>
    <t>Дата начала</t>
  </si>
  <si>
    <t>Дата конца</t>
  </si>
  <si>
    <t>Общее время</t>
  </si>
  <si>
    <t>№</t>
  </si>
  <si>
    <t>Оформление</t>
  </si>
  <si>
    <t>Техника</t>
  </si>
  <si>
    <t>Грамотность</t>
  </si>
  <si>
    <t>Э-Оформление</t>
  </si>
  <si>
    <t>Э-Техника</t>
  </si>
  <si>
    <t>Э-Грамотность</t>
  </si>
  <si>
    <t>Ответ #1</t>
  </si>
  <si>
    <t>Ответ #2</t>
  </si>
  <si>
    <t>Ответ #3</t>
  </si>
  <si>
    <t>Ответ #4</t>
  </si>
  <si>
    <t>Ответ #5</t>
  </si>
  <si>
    <t>Ответ #6</t>
  </si>
  <si>
    <t>Ответ #7</t>
  </si>
  <si>
    <t>Ответ #8</t>
  </si>
  <si>
    <t>Ответ #9</t>
  </si>
  <si>
    <t>Ответ #10</t>
  </si>
  <si>
    <t>Потомки Ломоносова</t>
  </si>
  <si>
    <t>dgyzi.ru@yandex.ru</t>
  </si>
  <si>
    <t>МБОУ "СОШ №4 г. Онеги"</t>
  </si>
  <si>
    <t>Онега</t>
  </si>
  <si>
    <t>Архангельская область</t>
  </si>
  <si>
    <t>2014-03-11 15:13:43</t>
  </si>
  <si>
    <t>2014-03-11 15:25:34</t>
  </si>
  <si>
    <t>00:11:51</t>
  </si>
  <si>
    <t>NO</t>
  </si>
  <si>
    <t>SO3; SiO2</t>
  </si>
  <si>
    <t>СО2 и Н2O</t>
  </si>
  <si>
    <t>доломит</t>
  </si>
  <si>
    <t>1el: Ge-Sb; 2el: Co-Ni; 3el: Te-I</t>
  </si>
  <si>
    <t>индий</t>
  </si>
  <si>
    <t>Соляная</t>
  </si>
  <si>
    <t>Ученый №3 - Скандий; Ученый №1 - Германий; Ученый №2 - Галлий</t>
  </si>
  <si>
    <t>Изотопы</t>
  </si>
  <si>
    <t>sultanova1970@mail.ru</t>
  </si>
  <si>
    <t>МБУ средняя школа № 31</t>
  </si>
  <si>
    <t>Тольятти</t>
  </si>
  <si>
    <t>Самарская область</t>
  </si>
  <si>
    <t>2014-03-12 21:01:16</t>
  </si>
  <si>
    <t>2014-03-12 21:17:09</t>
  </si>
  <si>
    <t>00:15:53</t>
  </si>
  <si>
    <t>С и Н2O</t>
  </si>
  <si>
    <t>Ученый №3 - Галлий; Ученый №1 - Скандий; Ученый №2 - Германий</t>
  </si>
  <si>
    <t>Алхимики</t>
  </si>
  <si>
    <t>himik-biolog23@rambler.ru</t>
  </si>
  <si>
    <t>МОУ "Средняя школа №36" г.о. Саранск</t>
  </si>
  <si>
    <t>город Саранск</t>
  </si>
  <si>
    <t>Республика Мордовия</t>
  </si>
  <si>
    <t>2014-03-13 15:08:51</t>
  </si>
  <si>
    <t>2014-03-13 15:37:32</t>
  </si>
  <si>
    <t>00:28:41</t>
  </si>
  <si>
    <t>NO2</t>
  </si>
  <si>
    <t xml:space="preserve">1el: ; 2el: ; 3el: </t>
  </si>
  <si>
    <t>углерод</t>
  </si>
  <si>
    <t>Бромоводородная</t>
  </si>
  <si>
    <t>Ученый №2 - Германий; Ученый №1 - Скандий; Ученый №3 - Галлий</t>
  </si>
  <si>
    <t>САМОРОДКИ</t>
  </si>
  <si>
    <t>rid70@yandex.ru</t>
  </si>
  <si>
    <t>Владикавказ</t>
  </si>
  <si>
    <t>Республика Северная Осетия-Алания</t>
  </si>
  <si>
    <t>2014-03-13 12:40:09</t>
  </si>
  <si>
    <t>2014-03-13 13:24:56</t>
  </si>
  <si>
    <t>00:44:47</t>
  </si>
  <si>
    <t>1el: Ar-K; 2el: Co-Ni; 3el: Te-I</t>
  </si>
  <si>
    <t>Be</t>
  </si>
  <si>
    <t>Серная</t>
  </si>
  <si>
    <t>48,55</t>
  </si>
  <si>
    <t>Ученый №3 - Галлий; Ученый №2 - Германий; Ученый №1 - Скандий</t>
  </si>
  <si>
    <t>МБОУ СОШ № 17</t>
  </si>
  <si>
    <t>Stibium</t>
  </si>
  <si>
    <t>ros.school-3@mail.ru</t>
  </si>
  <si>
    <t>Ростов</t>
  </si>
  <si>
    <t>Ярославская область</t>
  </si>
  <si>
    <t>2014-03-12 14:59:43</t>
  </si>
  <si>
    <t>2014-03-12 15:44:40</t>
  </si>
  <si>
    <t>00:44:57</t>
  </si>
  <si>
    <t>СО и Н2O</t>
  </si>
  <si>
    <t>1el: Th-Pa; 2el: Es-Fm; 3el: Md-No</t>
  </si>
  <si>
    <t>Ученый №1 - Скандий; Ученый №3 - Галлий; Ученый №2 - Германий</t>
  </si>
  <si>
    <t>МОУ СОШ № 3 г.Ростова</t>
  </si>
  <si>
    <t>Взрывная реакция</t>
  </si>
  <si>
    <t>aps0011@ya.ru</t>
  </si>
  <si>
    <t>Вологда</t>
  </si>
  <si>
    <t>Вологодская область</t>
  </si>
  <si>
    <t>2014-03-12 20:06:17</t>
  </si>
  <si>
    <t>2014-03-12 20:43:14</t>
  </si>
  <si>
    <t>00:36:57</t>
  </si>
  <si>
    <t>N2O3</t>
  </si>
  <si>
    <t>1el: Ar-K; 2el: Kr-Rb; 3el: U-Np</t>
  </si>
  <si>
    <t>Уран</t>
  </si>
  <si>
    <t>Ученый №3 - Скандий; Ученый №2 - Галлий; Ученый №1 - Германий</t>
  </si>
  <si>
    <t>Водопад</t>
  </si>
  <si>
    <t>2921001115@tatar.mail.ru;sadrieva.1980@mail.ru</t>
  </si>
  <si>
    <t>Муслюмовский район МБОУ"Верхнетабынская ООШ"</t>
  </si>
  <si>
    <t>Верхний Табын Муслюмовский район</t>
  </si>
  <si>
    <t>Республика Татарстан</t>
  </si>
  <si>
    <t>2014-03-13 12:34:30</t>
  </si>
  <si>
    <t>2014-03-13 12:43:00</t>
  </si>
  <si>
    <t>00:08:30</t>
  </si>
  <si>
    <t>Начало</t>
  </si>
  <si>
    <t>mmarinav66@rambler.ru</t>
  </si>
  <si>
    <t>МБОУ СОШ №4</t>
  </si>
  <si>
    <t>Ёнский</t>
  </si>
  <si>
    <t>Мурманская область</t>
  </si>
  <si>
    <t>2014-03-11 16:24:16</t>
  </si>
  <si>
    <t>2014-03-11 17:02:35</t>
  </si>
  <si>
    <t>00:38:19</t>
  </si>
  <si>
    <t>N2O</t>
  </si>
  <si>
    <t>1el: Ar-K; 2el: Te-I; 3el: Th-Pa</t>
  </si>
  <si>
    <t>осмий</t>
  </si>
  <si>
    <t>0,14</t>
  </si>
  <si>
    <t>Интеллектуалы</t>
  </si>
  <si>
    <t>gimn1@mail.ru</t>
  </si>
  <si>
    <t>2014-03-12 14:01:25</t>
  </si>
  <si>
    <t>2014-03-12 14:38:59</t>
  </si>
  <si>
    <t>00:37:34</t>
  </si>
  <si>
    <t>Бор</t>
  </si>
  <si>
    <t>Азотная</t>
  </si>
  <si>
    <t>48,96</t>
  </si>
  <si>
    <t>Ученый №1 - Скандий; Ученый №2 - Германий; Ученый №3 - Галлий</t>
  </si>
  <si>
    <t>МОУ гимназия имени А.Л.Кекина города Ростова</t>
  </si>
  <si>
    <t>Химячки</t>
  </si>
  <si>
    <t>irina_22rus@mail.ru</t>
  </si>
  <si>
    <t>МБОУ "СОШ №120"</t>
  </si>
  <si>
    <t>Барнаул</t>
  </si>
  <si>
    <t>Алтайский край</t>
  </si>
  <si>
    <t>2014-03-12 18:34:55</t>
  </si>
  <si>
    <t>2014-03-12 19:18:20</t>
  </si>
  <si>
    <t>00:43:25</t>
  </si>
  <si>
    <t>бор</t>
  </si>
  <si>
    <t>Матема101</t>
  </si>
  <si>
    <t>isidorovna@bk.ru</t>
  </si>
  <si>
    <t>Ростов-на-Дону</t>
  </si>
  <si>
    <t>Ростовская область</t>
  </si>
  <si>
    <t>2014-03-12 20:13:14</t>
  </si>
  <si>
    <t>2014-03-12 20:50:53</t>
  </si>
  <si>
    <t>00:37:39</t>
  </si>
  <si>
    <t>3,55</t>
  </si>
  <si>
    <t>Люди из полония</t>
  </si>
  <si>
    <t>mr-igorr2010@yandex.ru;revskaya98@mail.ru</t>
  </si>
  <si>
    <t>Омск</t>
  </si>
  <si>
    <t>Омская область</t>
  </si>
  <si>
    <t>2014-03-11 12:40:42</t>
  </si>
  <si>
    <t>2014-03-11 13:25:31</t>
  </si>
  <si>
    <t>00:44:49</t>
  </si>
  <si>
    <t>Тантал</t>
  </si>
  <si>
    <t>Чудесники</t>
  </si>
  <si>
    <t>a72sim@mail.ru</t>
  </si>
  <si>
    <t>МБОУ "Усть-Калманская СОШ</t>
  </si>
  <si>
    <t>Усть-Калманка</t>
  </si>
  <si>
    <t>2014-03-12 16:28:31</t>
  </si>
  <si>
    <t>2014-03-12 16:59:46</t>
  </si>
  <si>
    <t>00:31:15</t>
  </si>
  <si>
    <t>1el: Ar-K; 2el: Co-Ni; 3el: Sg-Bh</t>
  </si>
  <si>
    <t>бериллий</t>
  </si>
  <si>
    <t>0,76</t>
  </si>
  <si>
    <t>Гремучая смесь 2</t>
  </si>
  <si>
    <t>Agarkovaevgeniya@mail.ru</t>
  </si>
  <si>
    <t>Урожайный</t>
  </si>
  <si>
    <t>2014-03-11 11:06:59</t>
  </si>
  <si>
    <t>2014-03-11 11:46:14</t>
  </si>
  <si>
    <t>00:39:15</t>
  </si>
  <si>
    <t>боксит</t>
  </si>
  <si>
    <t>1el: Co-Ni; 2el: Th-Pa; 3el: U-Np</t>
  </si>
  <si>
    <t>хлор</t>
  </si>
  <si>
    <t>0,47</t>
  </si>
  <si>
    <t>Ученый №1 - Германий; Ученый №2 - Галлий; Ученый №3 - Скандий</t>
  </si>
  <si>
    <t>Ferrum</t>
  </si>
  <si>
    <t>kvania1998@mail.ru</t>
  </si>
  <si>
    <t>МБОУ Гимназия №1</t>
  </si>
  <si>
    <t>Чебоксары</t>
  </si>
  <si>
    <t>Чувашская Республика</t>
  </si>
  <si>
    <t>2014-03-11 13:12:03</t>
  </si>
  <si>
    <t>2014-03-11 13:52:21</t>
  </si>
  <si>
    <t>00:40:18</t>
  </si>
  <si>
    <t>43,15</t>
  </si>
  <si>
    <t>Ученый №1 - Галлий; Ученый №3 - Германий; Ученый №2 - Скандий</t>
  </si>
  <si>
    <t>Crazy Атом</t>
  </si>
  <si>
    <t>ktv415@mail.ru</t>
  </si>
  <si>
    <t>МОУ Ермаковская СОШ</t>
  </si>
  <si>
    <t>Ермаково</t>
  </si>
  <si>
    <t>2014-03-11 14:17:19</t>
  </si>
  <si>
    <t>2014-03-11 14:54:00</t>
  </si>
  <si>
    <t>00:36:41</t>
  </si>
  <si>
    <t>СО, С2Н4, Н2 и др.</t>
  </si>
  <si>
    <t>Бериллий</t>
  </si>
  <si>
    <t>0,25</t>
  </si>
  <si>
    <t>Ученый №3 - Скандий; Ученый №1 - Галлий; Ученый №2 - Германий</t>
  </si>
  <si>
    <t>CaTiON</t>
  </si>
  <si>
    <t>gymnasium1n@mail.ru</t>
  </si>
  <si>
    <t>Находка</t>
  </si>
  <si>
    <t>Приморский край</t>
  </si>
  <si>
    <t>2014-03-12 06:32:54</t>
  </si>
  <si>
    <t>2014-03-12 07:13:17</t>
  </si>
  <si>
    <t>00:40:23</t>
  </si>
  <si>
    <t>Веселые молекулы</t>
  </si>
  <si>
    <t>helenafa29@gmail.com</t>
  </si>
  <si>
    <t>Новокузнецк</t>
  </si>
  <si>
    <t>Кемеровская область</t>
  </si>
  <si>
    <t>2014-03-13 13:06:12</t>
  </si>
  <si>
    <t>2014-03-13 13:32:37</t>
  </si>
  <si>
    <t>00:26:25</t>
  </si>
  <si>
    <t>1el: Ar-K; 2el: Te-I; 3el: Co-Ni</t>
  </si>
  <si>
    <t>Бериллий (Be)</t>
  </si>
  <si>
    <t>Умники и умницы</t>
  </si>
  <si>
    <t>Swetik1303@76.ru;djrogovavn@mail.ru</t>
  </si>
  <si>
    <t>Судоверфь</t>
  </si>
  <si>
    <t>2014-03-12 09:19:35</t>
  </si>
  <si>
    <t>2014-03-12 09:55:02</t>
  </si>
  <si>
    <t>00:35:27</t>
  </si>
  <si>
    <t>1el: 18-19; 2el: 101-102; 3el: 92-93</t>
  </si>
  <si>
    <t>8,49</t>
  </si>
  <si>
    <t>Ученый №1 - Скандий; Ученый №2 - Галлий; Ученый №3 - Германий</t>
  </si>
  <si>
    <t>МОУ Болтинская СОШ</t>
  </si>
  <si>
    <t>Будущие ученые</t>
  </si>
  <si>
    <t>belyakovasv@bk.ru</t>
  </si>
  <si>
    <t>Некрасовское</t>
  </si>
  <si>
    <t>2014-03-13 15:14:47</t>
  </si>
  <si>
    <t>2014-03-13 15:52:56</t>
  </si>
  <si>
    <t>00:38:09</t>
  </si>
  <si>
    <t>93,5</t>
  </si>
  <si>
    <t>МБОУ Некрасовская СОШ</t>
  </si>
  <si>
    <t>Электроны</t>
  </si>
  <si>
    <t>Nadezda2304@yandex.ru</t>
  </si>
  <si>
    <t>МБОУсош№3</t>
  </si>
  <si>
    <t>Сургут</t>
  </si>
  <si>
    <t>Ханты-Мансийский автономный округ</t>
  </si>
  <si>
    <t>2014-03-11 15:38:08</t>
  </si>
  <si>
    <t>2014-03-11 16:22:40</t>
  </si>
  <si>
    <t>00:44:32</t>
  </si>
  <si>
    <t>1el: Ar-K; 2el: Te-I; 3el: Sg-Bh</t>
  </si>
  <si>
    <t>АКВА 2013-2014</t>
  </si>
  <si>
    <t>AKVA.M@mail.ru</t>
  </si>
  <si>
    <t>МБОУ СОШ№6</t>
  </si>
  <si>
    <t>Сухой Лог</t>
  </si>
  <si>
    <t>Свердловская область</t>
  </si>
  <si>
    <t>2014-03-13 13:22:31</t>
  </si>
  <si>
    <t>2014-03-13 14:05:43</t>
  </si>
  <si>
    <t>00:43:12</t>
  </si>
  <si>
    <t>2KMnO4 + 2H2O2 + 2H2SO4 = 2MnSO4 + K2SO4 + 2O2 + 4H2O</t>
  </si>
  <si>
    <t>1el: Fe-Co-Ni; 2el: Ru-Rh-Pd; 3el: Os-Ir-Pt</t>
  </si>
  <si>
    <t>уран</t>
  </si>
  <si>
    <t>Ученый №2 - Скандий; Ученый №3 - Германий; Ученый №1 - Галлий</t>
  </si>
  <si>
    <t>Витаминки</t>
  </si>
  <si>
    <t>nara1109@mail.ru</t>
  </si>
  <si>
    <t>МБОУ Нестеровская СОШ</t>
  </si>
  <si>
    <t>Нестеров</t>
  </si>
  <si>
    <t>Калининградская область</t>
  </si>
  <si>
    <t>2014-03-11 16:06:00</t>
  </si>
  <si>
    <t>2014-03-11 16:46:16</t>
  </si>
  <si>
    <t>00:40:16</t>
  </si>
  <si>
    <t>1el: Co-Ni; 2el: Te-I; 3el: U-Np</t>
  </si>
  <si>
    <t>11,18</t>
  </si>
  <si>
    <t>Ученый №2 - Германий; Ученый №3 - Галлий; Ученый №1 - Скандий</t>
  </si>
  <si>
    <t>Молодые химики</t>
  </si>
  <si>
    <t>mceschool@mail.ru</t>
  </si>
  <si>
    <t>Мценск</t>
  </si>
  <si>
    <t>Орловская область</t>
  </si>
  <si>
    <t>2014-03-13 15:43:58</t>
  </si>
  <si>
    <t>2014-03-13 16:20:17</t>
  </si>
  <si>
    <t>00:36:19</t>
  </si>
  <si>
    <t>германий</t>
  </si>
  <si>
    <t>Магний</t>
  </si>
  <si>
    <t>pechenkinakv@yandex.ru</t>
  </si>
  <si>
    <t>Пятигорск</t>
  </si>
  <si>
    <t>Ставропольский край</t>
  </si>
  <si>
    <t>2014-03-12 13:28:44</t>
  </si>
  <si>
    <t>2014-03-12 14:05:58</t>
  </si>
  <si>
    <t>00:37:14</t>
  </si>
  <si>
    <t>SO3</t>
  </si>
  <si>
    <t>34,69</t>
  </si>
  <si>
    <t>МБОУ СОШ № 12 с углубленным изучением отдельных предметов</t>
  </si>
  <si>
    <t>позитрон</t>
  </si>
  <si>
    <t>ilvera75@mail.ru</t>
  </si>
  <si>
    <t>Гимназия 33</t>
  </si>
  <si>
    <t>Краснодар</t>
  </si>
  <si>
    <t>Краснодарский край</t>
  </si>
  <si>
    <t>2014-03-11 20:34:43</t>
  </si>
  <si>
    <t>2014-03-11 21:19:06</t>
  </si>
  <si>
    <t>00:44:23</t>
  </si>
  <si>
    <t>1el: Te-I; 2el: Ar-K; 3el: Co-Ni</t>
  </si>
  <si>
    <t>0,08</t>
  </si>
  <si>
    <t>Принцип Паули</t>
  </si>
  <si>
    <t>zabavakatia@mail.ru</t>
  </si>
  <si>
    <t>Новочебоксарск</t>
  </si>
  <si>
    <t>2014-03-11 22:09:50</t>
  </si>
  <si>
    <t>2014-03-11 22:53:36</t>
  </si>
  <si>
    <t>00:43:46</t>
  </si>
  <si>
    <t>1el: Te-I; 2el: Co-Ni; 3el: Ar-K</t>
  </si>
  <si>
    <t>Церий</t>
  </si>
  <si>
    <t>ЭКОХИМики</t>
  </si>
  <si>
    <t>naydina_natasha@mail.ru</t>
  </si>
  <si>
    <t>МБОУ СОШ № 13</t>
  </si>
  <si>
    <t>Арзамас</t>
  </si>
  <si>
    <t>Нижегородская область</t>
  </si>
  <si>
    <t>2014-03-11 11:16:15</t>
  </si>
  <si>
    <t>2014-03-11 11:49:31</t>
  </si>
  <si>
    <t>00:33:16</t>
  </si>
  <si>
    <t>2,33</t>
  </si>
  <si>
    <t>Индикаторы</t>
  </si>
  <si>
    <t>Selyangina2010@mail.ru</t>
  </si>
  <si>
    <t>МБОУ «СОШ № 8 им.А.С. Пушкина»</t>
  </si>
  <si>
    <t>Черемхово</t>
  </si>
  <si>
    <t>Иркутская область</t>
  </si>
  <si>
    <t>2014-03-11 13:58:12</t>
  </si>
  <si>
    <t>2014-03-11 14:42:33</t>
  </si>
  <si>
    <t>00:44:21</t>
  </si>
  <si>
    <t>1el: H (1s1 ) и He (1s2 ).; 2el: от Li до Ne; 3el: Na до Ar</t>
  </si>
  <si>
    <t>кальций</t>
  </si>
  <si>
    <t>Умницы и умник</t>
  </si>
  <si>
    <t>capustinatatyana@yandex.ru</t>
  </si>
  <si>
    <t>МОУ СОШ №17 с углублённым изучением математики</t>
  </si>
  <si>
    <t>Тверь</t>
  </si>
  <si>
    <t>Тверская область</t>
  </si>
  <si>
    <t>2014-03-11 13:19:59</t>
  </si>
  <si>
    <t>2014-03-11 13:42:51</t>
  </si>
  <si>
    <t>00:22:52</t>
  </si>
  <si>
    <t>1el: K-Ar; 2el: I-Te; 3el: Co-Ni</t>
  </si>
  <si>
    <t>Последователи Аррениуса</t>
  </si>
  <si>
    <t>Parfeniie@bk.ru</t>
  </si>
  <si>
    <t>Усть-Илимск</t>
  </si>
  <si>
    <t>2014-03-12 08:42:28</t>
  </si>
  <si>
    <t>2014-03-12 09:25:52</t>
  </si>
  <si>
    <t>00:43:24</t>
  </si>
  <si>
    <t>87,51</t>
  </si>
  <si>
    <t>Ученый №3 - Галлий; Ученый №1 - Германий; Ученый №2 - Скандий</t>
  </si>
  <si>
    <t>Атомы</t>
  </si>
  <si>
    <t>school_vrb@mail.ru</t>
  </si>
  <si>
    <t>МОУ "Воробьёвицкая СОШ"</t>
  </si>
  <si>
    <t>Воробьёвица</t>
  </si>
  <si>
    <t>Костромская область</t>
  </si>
  <si>
    <t>2014-03-12 10:12:45</t>
  </si>
  <si>
    <t>2014-03-12 10:46:31</t>
  </si>
  <si>
    <t>00:33:46</t>
  </si>
  <si>
    <t>48,57</t>
  </si>
  <si>
    <t>ТриоХимики</t>
  </si>
  <si>
    <t>judsoshramblerru07@rambler.ru</t>
  </si>
  <si>
    <t>Юдино</t>
  </si>
  <si>
    <t>2014-03-13 09:16:30</t>
  </si>
  <si>
    <t>2014-03-13 09:42:22</t>
  </si>
  <si>
    <t>00:25:52</t>
  </si>
  <si>
    <t>1el: Ar;K; 2el: Te;I; 3el: Sg;Bh</t>
  </si>
  <si>
    <t>0,5</t>
  </si>
  <si>
    <t>Азотики</t>
  </si>
  <si>
    <t>kuznetch_adm@mail.ru</t>
  </si>
  <si>
    <t>Кузнечиха</t>
  </si>
  <si>
    <t>2014-03-12 13:51:22</t>
  </si>
  <si>
    <t>2014-03-12 14:27:19</t>
  </si>
  <si>
    <t>00:35:57</t>
  </si>
  <si>
    <t>1el: Ar-K; 2el: Co-Ni; 3el: Th-Pa</t>
  </si>
  <si>
    <t>Ученый №2 - Скандий; Ученый №3 - Галлий; Ученый №1 - Германий</t>
  </si>
  <si>
    <t>МОУ Кузнечихинская СОШ</t>
  </si>
  <si>
    <t>Молекулы-9</t>
  </si>
  <si>
    <t>sokolova_196819681968@mail.ru</t>
  </si>
  <si>
    <t>Ченцы</t>
  </si>
  <si>
    <t>2014-03-11 13:18:04</t>
  </si>
  <si>
    <t>2014-03-11 13:47:37</t>
  </si>
  <si>
    <t>00:29:33</t>
  </si>
  <si>
    <t>гипс</t>
  </si>
  <si>
    <t>40%</t>
  </si>
  <si>
    <t>МБОУ Ченцевская СОШ</t>
  </si>
  <si>
    <t>Химическая атака</t>
  </si>
  <si>
    <t>Ermakovakonnova@rambler.ru</t>
  </si>
  <si>
    <t>МБОУ СОШ № 35</t>
  </si>
  <si>
    <t>Ульяновск</t>
  </si>
  <si>
    <t>Ульяновская область</t>
  </si>
  <si>
    <t>2014-03-11 15:15:56</t>
  </si>
  <si>
    <t>2014-03-11 15:47:04</t>
  </si>
  <si>
    <t>00:31:08</t>
  </si>
  <si>
    <t>1el: Co-Ni; 2el: Es-Fm; 3el: Md-No</t>
  </si>
  <si>
    <t>53,88</t>
  </si>
  <si>
    <t>Пламя 9</t>
  </si>
  <si>
    <t>danshcola12@mail.ru</t>
  </si>
  <si>
    <t>Данилов</t>
  </si>
  <si>
    <t>2014-03-12 12:46:45</t>
  </si>
  <si>
    <t>2014-03-12 13:29:17</t>
  </si>
  <si>
    <t>00:42:32</t>
  </si>
  <si>
    <t>0,07</t>
  </si>
  <si>
    <t>КарСмиКус</t>
  </si>
  <si>
    <t>Smirmar8812@yandex.ru</t>
  </si>
  <si>
    <t>Рыбинск</t>
  </si>
  <si>
    <t>2014-03-12 20:22:37</t>
  </si>
  <si>
    <t>2014-03-12 21:05:55</t>
  </si>
  <si>
    <t>00:43:18</t>
  </si>
  <si>
    <t>1el: Te - I; 2el: Co - Ni; 3el: Ar – K</t>
  </si>
  <si>
    <t>1,67</t>
  </si>
  <si>
    <t>Тигли-2</t>
  </si>
  <si>
    <t>sergeevagb@mail.ru</t>
  </si>
  <si>
    <t>МБОУ ОСОШ№1</t>
  </si>
  <si>
    <t>Очёр</t>
  </si>
  <si>
    <t>Пермский край</t>
  </si>
  <si>
    <t>2014-03-13 14:06:35</t>
  </si>
  <si>
    <t>2014-03-13 14:13:55</t>
  </si>
  <si>
    <t>00:07:20</t>
  </si>
  <si>
    <t>1el: Аl-Ga; 2el: Si-Ge; 3el: Se-Te</t>
  </si>
  <si>
    <t>Мышьяк</t>
  </si>
  <si>
    <t>1,23</t>
  </si>
  <si>
    <t>Ученый №1 - Галлий; Ученый №2 - Германий; Ученый №3 - Скандий</t>
  </si>
  <si>
    <t>Диполь</t>
  </si>
  <si>
    <t>2014-03-13 11:27:23</t>
  </si>
  <si>
    <t>2014-03-13 11:40:31</t>
  </si>
  <si>
    <t>00:13:08</t>
  </si>
  <si>
    <t>1el: Al-Ga; 2el: Si-Ge; 3el: Te - I</t>
  </si>
  <si>
    <t>H</t>
  </si>
  <si>
    <t>3,4</t>
  </si>
  <si>
    <t>Лев</t>
  </si>
  <si>
    <t>nekvocosh@yandex.ru</t>
  </si>
  <si>
    <t>Воскресенское</t>
  </si>
  <si>
    <t>2014-03-13 15:17:20</t>
  </si>
  <si>
    <t>2014-03-13 16:02:15</t>
  </si>
  <si>
    <t>00:44:55</t>
  </si>
  <si>
    <t>1el: Ar-K; 2el: Sg-Bh; 3el: Hs-Mt</t>
  </si>
  <si>
    <t>Свинец</t>
  </si>
  <si>
    <t>87,50</t>
  </si>
  <si>
    <t>МОУ Воскресенская СОШ</t>
  </si>
  <si>
    <t>Химики-58</t>
  </si>
  <si>
    <t>yarsch058@yandex.ru</t>
  </si>
  <si>
    <t>Ярославль</t>
  </si>
  <si>
    <t>2014-03-13 11:52:45</t>
  </si>
  <si>
    <t>2014-03-13 12:27:57</t>
  </si>
  <si>
    <t>00:35:12</t>
  </si>
  <si>
    <t>1el: Co-Ni; 2el: Ar-K; 3el: Th-Pa</t>
  </si>
  <si>
    <t xml:space="preserve">бериллий </t>
  </si>
  <si>
    <t>МОУ СОШ № 58 с углубленным изучением предметов естественно-математического цикла</t>
  </si>
  <si>
    <t>The true chemist</t>
  </si>
  <si>
    <t>daniil.larin.98@mail.ru</t>
  </si>
  <si>
    <t>БМКОУ лицей №3 "Альянс"</t>
  </si>
  <si>
    <t>Березовский</t>
  </si>
  <si>
    <t>2014-03-12 14:17:59</t>
  </si>
  <si>
    <t>2014-03-12 14:44:01</t>
  </si>
  <si>
    <t>00:26:02</t>
  </si>
  <si>
    <t>40,51</t>
  </si>
  <si>
    <t>Дружба-2</t>
  </si>
  <si>
    <t>jakowlewa56@mail.ru</t>
  </si>
  <si>
    <t>МБОУ "Краснооктябрьская СОШ"</t>
  </si>
  <si>
    <t>Красный Октябрь</t>
  </si>
  <si>
    <t>2014-03-11 17:21:13</t>
  </si>
  <si>
    <t>2014-03-11 18:05:12</t>
  </si>
  <si>
    <t>00:43:59</t>
  </si>
  <si>
    <t>Na2O; SO3</t>
  </si>
  <si>
    <t>1el: Li - Ne; 2el: Na - Ar; 3el: K - Kr</t>
  </si>
  <si>
    <t>Нейтрончики</t>
  </si>
  <si>
    <t>wiky-tory@mail.ru</t>
  </si>
  <si>
    <t>Павлодар</t>
  </si>
  <si>
    <t>2014-03-12 11:59:19</t>
  </si>
  <si>
    <t>2014-03-12 12:42:05</t>
  </si>
  <si>
    <t>00:42:46</t>
  </si>
  <si>
    <t>1el: K-Ar; 2el: Ni-Co; 3el: Pa-Th</t>
  </si>
  <si>
    <t>0,412</t>
  </si>
  <si>
    <t>ГУ СОШ №34 инновационного типа города Павлодара</t>
  </si>
  <si>
    <t>Регион 59</t>
  </si>
  <si>
    <t>chlp2@yandex.ru</t>
  </si>
  <si>
    <t>МАОУ"СОШ№44"</t>
  </si>
  <si>
    <t>Пермь</t>
  </si>
  <si>
    <t>2014-03-11 14:41:41</t>
  </si>
  <si>
    <t>2014-03-11 15:22:41</t>
  </si>
  <si>
    <t>00:41:00</t>
  </si>
  <si>
    <t>Орбиталь 13</t>
  </si>
  <si>
    <t>nordschool@yandex.ru</t>
  </si>
  <si>
    <t>Северное</t>
  </si>
  <si>
    <t>Новосибирская область</t>
  </si>
  <si>
    <t>2014-03-11 12:11:12</t>
  </si>
  <si>
    <t>2014-03-11 12:48:22</t>
  </si>
  <si>
    <t>00:37:10</t>
  </si>
  <si>
    <t>1el: К-Ar; 2el: Ni-Co; 3el: I-Te</t>
  </si>
  <si>
    <t>Берилий</t>
  </si>
  <si>
    <t>41,18</t>
  </si>
  <si>
    <t>Интеллектуал</t>
  </si>
  <si>
    <t>karlygash70@mail.ru</t>
  </si>
  <si>
    <t>Назарбаев Интеллектуальная школа физико-математического направления</t>
  </si>
  <si>
    <t>Астана</t>
  </si>
  <si>
    <t>2014-03-12 08:25:29</t>
  </si>
  <si>
    <t>2014-03-12 08:50:09</t>
  </si>
  <si>
    <t>00:24:40</t>
  </si>
  <si>
    <t>1el: Fe,Co,Ni; 2el: Ru,Rh,Pd; 3el: Os,Ir,Pt</t>
  </si>
  <si>
    <t>Калий</t>
  </si>
  <si>
    <t>1,67%</t>
  </si>
  <si>
    <t>Прометей</t>
  </si>
  <si>
    <t>Bedr5@yandex.ru</t>
  </si>
  <si>
    <t>МБОУ "Бедряжинская ООШ"</t>
  </si>
  <si>
    <t>Бедряж</t>
  </si>
  <si>
    <t>2014-03-13 12:45:50</t>
  </si>
  <si>
    <t>2014-03-13 13:20:43</t>
  </si>
  <si>
    <t>00:34:53</t>
  </si>
  <si>
    <t>99,8</t>
  </si>
  <si>
    <t>Протончик</t>
  </si>
  <si>
    <t>LenaKurashova7@yandex.ru</t>
  </si>
  <si>
    <t>Линёво</t>
  </si>
  <si>
    <t>Волгоградская область</t>
  </si>
  <si>
    <t>2014-03-12 16:54:00</t>
  </si>
  <si>
    <t>2014-03-12 17:32:06</t>
  </si>
  <si>
    <t>00:38:06</t>
  </si>
  <si>
    <t>N2O5</t>
  </si>
  <si>
    <t>1,7</t>
  </si>
  <si>
    <t>Счастливые протоны</t>
  </si>
  <si>
    <t>yuliya-t-1998@mail.ru</t>
  </si>
  <si>
    <t>МБОУ "ОСШ №2"</t>
  </si>
  <si>
    <t>Отрадное</t>
  </si>
  <si>
    <t>Ленинградская область</t>
  </si>
  <si>
    <t>2014-03-12 13:33:51</t>
  </si>
  <si>
    <t>2014-03-12 14:18:33</t>
  </si>
  <si>
    <t>00:44:42</t>
  </si>
  <si>
    <t>1el: Li-Be; 2el: Na-Mg; 3el: K-Ca-Sc</t>
  </si>
  <si>
    <t>Оксиген</t>
  </si>
  <si>
    <t>tata.ieghorova@mail.ru</t>
  </si>
  <si>
    <t>2014-03-11 13:11:23</t>
  </si>
  <si>
    <t>2014-03-11 13:51:17</t>
  </si>
  <si>
    <t>00:39:54</t>
  </si>
  <si>
    <t>аргон</t>
  </si>
  <si>
    <t>Ученый №3 - Скандий; Ученый №2 - Германий; Ученый №1 - Галлий</t>
  </si>
  <si>
    <t>Натрий Na</t>
  </si>
  <si>
    <t>katyuwa-tsoy@mail.ru</t>
  </si>
  <si>
    <t>Вислый</t>
  </si>
  <si>
    <t>2014-03-13 09:59:30</t>
  </si>
  <si>
    <t>2014-03-13 10:40:57</t>
  </si>
  <si>
    <t>00:41:27</t>
  </si>
  <si>
    <t>2,31</t>
  </si>
  <si>
    <t>Дети Менделева</t>
  </si>
  <si>
    <t>oksosh63@mail.ru</t>
  </si>
  <si>
    <t>МБОУ Озеро-Карачинская СОШ</t>
  </si>
  <si>
    <t>п. Озеро Карачи</t>
  </si>
  <si>
    <t>2014-03-12 11:47:12</t>
  </si>
  <si>
    <t>2014-03-12 12:31:56</t>
  </si>
  <si>
    <t>00:44:44</t>
  </si>
  <si>
    <t>цезий (Cs)</t>
  </si>
  <si>
    <t>Орлята</t>
  </si>
  <si>
    <t>inastechka@list.ru</t>
  </si>
  <si>
    <t>2014-03-13 12:58:18</t>
  </si>
  <si>
    <t>2014-03-13 13:16:16</t>
  </si>
  <si>
    <t>00:17:58</t>
  </si>
  <si>
    <t>Химики-9А-Б</t>
  </si>
  <si>
    <t>shirmeny@yandex.ru</t>
  </si>
  <si>
    <t>Верх-Ирмень</t>
  </si>
  <si>
    <t>2014-03-12 14:09:49</t>
  </si>
  <si>
    <t>2014-03-12 14:53:10</t>
  </si>
  <si>
    <t>00:43:21</t>
  </si>
  <si>
    <t>22,2</t>
  </si>
  <si>
    <t>Березовчане</t>
  </si>
  <si>
    <t>kostareva.jana@yandex.ru</t>
  </si>
  <si>
    <t>2014-03-11 21:28:07</t>
  </si>
  <si>
    <t>2014-03-11 22:08:45</t>
  </si>
  <si>
    <t>00:40:38</t>
  </si>
  <si>
    <t>1el: K-Ar; 2el: Co-Ni; 3el: Te-I</t>
  </si>
  <si>
    <t>Березовское МОУ лицей №3 "Альянс"</t>
  </si>
  <si>
    <t>Ратибор</t>
  </si>
  <si>
    <t>olga_esikova@mail.ru</t>
  </si>
  <si>
    <t>Муниципальное автономное общеобразовательное учреждение</t>
  </si>
  <si>
    <t>2014-03-13 11:44:30</t>
  </si>
  <si>
    <t>2014-03-13 12:26:16</t>
  </si>
  <si>
    <t>00:41:46</t>
  </si>
  <si>
    <t>51,23</t>
  </si>
  <si>
    <t>Химик.Ум9</t>
  </si>
  <si>
    <t>kuligina_irina66@mail.ru</t>
  </si>
  <si>
    <t>МБОУ СОШ №6</t>
  </si>
  <si>
    <t>Шарья</t>
  </si>
  <si>
    <t>2014-03-13 15:21:14</t>
  </si>
  <si>
    <t>2014-03-13 15:40:28</t>
  </si>
  <si>
    <t>00:19:14</t>
  </si>
  <si>
    <t>Менделеевцы-31</t>
  </si>
  <si>
    <t>markina-nina@yandex.ru</t>
  </si>
  <si>
    <t>МОУ СОШ №31</t>
  </si>
  <si>
    <t>Новочеркасск</t>
  </si>
  <si>
    <t>2014-03-13 14:05:13</t>
  </si>
  <si>
    <t>2014-03-13 14:46:03</t>
  </si>
  <si>
    <t>00:40:50</t>
  </si>
  <si>
    <t>Сетевые жуки 1</t>
  </si>
  <si>
    <t>school.malinovka@gmail.com</t>
  </si>
  <si>
    <t>МКОУ Малиновская СОШ</t>
  </si>
  <si>
    <t>Малиновка</t>
  </si>
  <si>
    <t>Красноярский край</t>
  </si>
  <si>
    <t>2014-03-13 07:24:10</t>
  </si>
  <si>
    <t>2014-03-13 08:00:08</t>
  </si>
  <si>
    <t>00:35:58</t>
  </si>
  <si>
    <t>1el: Ar-K; 2el: Fe-Co; 3el: Te-I</t>
  </si>
  <si>
    <t>Атомный взрыв 3</t>
  </si>
  <si>
    <t>map_68@mail.ru</t>
  </si>
  <si>
    <t>МАОУ СОШ №3</t>
  </si>
  <si>
    <t>Лысьва</t>
  </si>
  <si>
    <t>2014-03-13 12:00:53</t>
  </si>
  <si>
    <t>2014-03-13 12:24:44</t>
  </si>
  <si>
    <t>00:23:51</t>
  </si>
  <si>
    <t>SiO2</t>
  </si>
  <si>
    <t>1el: 18-19; 2el: 27-28; 3el: 52-53</t>
  </si>
  <si>
    <t>титан</t>
  </si>
  <si>
    <t>Этилаты</t>
  </si>
  <si>
    <t>2014-03-13 13:49:48</t>
  </si>
  <si>
    <t>2014-03-13 14:19:58</t>
  </si>
  <si>
    <t>00:30:10</t>
  </si>
  <si>
    <t>Черный Петушок</t>
  </si>
  <si>
    <t>galimovwadim2@mail.ru</t>
  </si>
  <si>
    <t>БМА ОУ гимназия №5</t>
  </si>
  <si>
    <t>2014-03-12 11:20:57</t>
  </si>
  <si>
    <t>2014-03-12 11:44:15</t>
  </si>
  <si>
    <t>00:23:18</t>
  </si>
  <si>
    <t>Иттрий</t>
  </si>
  <si>
    <t>99,86</t>
  </si>
  <si>
    <t>Девятый элемент</t>
  </si>
  <si>
    <t>marpoli@list.ru</t>
  </si>
  <si>
    <t>МБОУ гимназия 56</t>
  </si>
  <si>
    <t>Ижевск</t>
  </si>
  <si>
    <t>Удмуртская Республика</t>
  </si>
  <si>
    <t>2014-03-12 16:05:00</t>
  </si>
  <si>
    <t>2014-03-12 16:47:51</t>
  </si>
  <si>
    <t>00:42:51</t>
  </si>
  <si>
    <t>ДДТ</t>
  </si>
  <si>
    <t>sch685-016@mail.ru</t>
  </si>
  <si>
    <t>Буинский район д.Кошки-Теняково</t>
  </si>
  <si>
    <t>2014-03-11 12:38:53</t>
  </si>
  <si>
    <t>2014-03-11 12:57:48</t>
  </si>
  <si>
    <t>00:18:55</t>
  </si>
  <si>
    <t>2,5,3,2,5,1,8</t>
  </si>
  <si>
    <t>1el: Th-Pa; 2el: U-Np; 3el: Pu-Am</t>
  </si>
  <si>
    <t>Германий</t>
  </si>
  <si>
    <t>МБОУ "Кошки-Теняковская СОШ Буинского района Республики Татарстан"</t>
  </si>
  <si>
    <t>Антанта: Вторая жизнь</t>
  </si>
  <si>
    <t>i.lena.2010@yandex.ru</t>
  </si>
  <si>
    <t>МАОУ "Вторая гимназия"</t>
  </si>
  <si>
    <t>Новосибирск</t>
  </si>
  <si>
    <t>2014-03-12 17:12:21</t>
  </si>
  <si>
    <t>2014-03-12 17:51:56</t>
  </si>
  <si>
    <t>00:39:35</t>
  </si>
  <si>
    <t>Ныряющие изюминки)</t>
  </si>
  <si>
    <t>s.calinckin2011@yandex.ru</t>
  </si>
  <si>
    <t>Рославль</t>
  </si>
  <si>
    <t>Смоленская область</t>
  </si>
  <si>
    <t>2014-03-12 13:44:34</t>
  </si>
  <si>
    <t>2014-03-12 14:22:32</t>
  </si>
  <si>
    <t>00:37:58</t>
  </si>
  <si>
    <t>Индий</t>
  </si>
  <si>
    <t>0,88</t>
  </si>
  <si>
    <t>Есенинцы</t>
  </si>
  <si>
    <t>mbouksh62@mail.ru</t>
  </si>
  <si>
    <t>село Кузьминское</t>
  </si>
  <si>
    <t>Рязанская область</t>
  </si>
  <si>
    <t>2014-03-12 09:38:23</t>
  </si>
  <si>
    <t>2014-03-12 10:08:17</t>
  </si>
  <si>
    <t>00:29:54</t>
  </si>
  <si>
    <t>0,49</t>
  </si>
  <si>
    <t>Ученый №3 - Германий; Ученый №1 - Скандий; Ученый №2 - Галлий</t>
  </si>
  <si>
    <t>ЕНОТИКИ 18</t>
  </si>
  <si>
    <t>logo60@mail.ru</t>
  </si>
  <si>
    <t>МАОУ лицей № 18</t>
  </si>
  <si>
    <t>Калининград</t>
  </si>
  <si>
    <t>2014-03-13 14:57:02</t>
  </si>
  <si>
    <t>2014-03-13 15:28:09</t>
  </si>
  <si>
    <t>00:31:07</t>
  </si>
  <si>
    <t>1el: Co-Ni; 2el: Te-I; 3el: Th-Pa</t>
  </si>
  <si>
    <t>0,13</t>
  </si>
  <si>
    <t>ЛУЧИКИ 18</t>
  </si>
  <si>
    <t>Logo60@mail.ru</t>
  </si>
  <si>
    <t>2014-03-13 15:33:59</t>
  </si>
  <si>
    <t>2014-03-13 15:42:49</t>
  </si>
  <si>
    <t>00:08:50</t>
  </si>
  <si>
    <t>1el: Ar K; 2el: Te I; 3el: Co Ni</t>
  </si>
  <si>
    <t>Ученый №2 - Скандий; Ученый №1 - Галлий; Ученый №3 - Германий</t>
  </si>
  <si>
    <t>Жемчуг</t>
  </si>
  <si>
    <t>nauka777@mail.ru</t>
  </si>
  <si>
    <t>Назарбаев Интеллектуальная Школа</t>
  </si>
  <si>
    <t>2014-03-13 11:59:46</t>
  </si>
  <si>
    <t>2014-03-13 12:19:42</t>
  </si>
  <si>
    <t>00:19:56</t>
  </si>
  <si>
    <t>Ученый №1 - Германий; Ученый №3 - Галлий; Ученый №2 - Скандий</t>
  </si>
  <si>
    <t>Адсорбенты-ТЭЛ</t>
  </si>
  <si>
    <t>my_yaschik@mail.ru</t>
  </si>
  <si>
    <t>МБОУ ТЭЛ</t>
  </si>
  <si>
    <t>Новороссийск</t>
  </si>
  <si>
    <t>2014-03-12 12:32:21</t>
  </si>
  <si>
    <t>2014-03-12 13:05:37</t>
  </si>
  <si>
    <t>Любители монооксида дигидрогена с растворенным монокарбидом двуоксигена</t>
  </si>
  <si>
    <t>kiyakina2013@yandex.ru</t>
  </si>
  <si>
    <t xml:space="preserve">Ершов </t>
  </si>
  <si>
    <t>Саратовская область</t>
  </si>
  <si>
    <t>2014-03-11 14:08:08</t>
  </si>
  <si>
    <t>2014-03-11 14:48:30</t>
  </si>
  <si>
    <t>00:40:22</t>
  </si>
  <si>
    <t>МОУ СОШ № 3</t>
  </si>
  <si>
    <t>Тритий</t>
  </si>
  <si>
    <t>weraf68@mail.ru</t>
  </si>
  <si>
    <t>Красноармейское</t>
  </si>
  <si>
    <t>2014-03-11 11:24:34</t>
  </si>
  <si>
    <t>2014-03-11 11:47:39</t>
  </si>
  <si>
    <t>00:23:05</t>
  </si>
  <si>
    <t>1el: Co-Ni; 2el: Kr-Rb; 3el: Ar-K</t>
  </si>
  <si>
    <t>Галлий</t>
  </si>
  <si>
    <t>Алхимики_63</t>
  </si>
  <si>
    <t>sch063@mail.ru</t>
  </si>
  <si>
    <t>2014-03-11 11:46:31</t>
  </si>
  <si>
    <t>2014-03-11 12:26:46</t>
  </si>
  <si>
    <t>00:40:15</t>
  </si>
  <si>
    <t xml:space="preserve">Химих </t>
  </si>
  <si>
    <t>school7-salsk2008@yandex.ru</t>
  </si>
  <si>
    <t>МБОУ СОШ №7</t>
  </si>
  <si>
    <t>Сальск</t>
  </si>
  <si>
    <t>2014-03-12 13:47:52</t>
  </si>
  <si>
    <t>2014-03-12 14:24:39</t>
  </si>
  <si>
    <t>00:36:47</t>
  </si>
  <si>
    <t>14,53</t>
  </si>
  <si>
    <t>Звезды России9</t>
  </si>
  <si>
    <t>Pervushina.v.a@yandex.ru</t>
  </si>
  <si>
    <t>Казаткуль</t>
  </si>
  <si>
    <t>2014-03-13 14:25:28</t>
  </si>
  <si>
    <t>2014-03-13 15:09:23</t>
  </si>
  <si>
    <t>00:43:55</t>
  </si>
  <si>
    <t>1el: Cl-Ar; 2el: K-Fe; 3el: Co-Ni</t>
  </si>
  <si>
    <t>Ge</t>
  </si>
  <si>
    <t>60,21</t>
  </si>
  <si>
    <t>Константиновцы99</t>
  </si>
  <si>
    <t>МБОУ Константиновская СОШ</t>
  </si>
  <si>
    <t>Константиновка</t>
  </si>
  <si>
    <t>2014-03-13 16:25:06</t>
  </si>
  <si>
    <t>2014-03-13 16:43:11</t>
  </si>
  <si>
    <t>00:18:05</t>
  </si>
  <si>
    <t>Sc</t>
  </si>
  <si>
    <t>1,5</t>
  </si>
  <si>
    <t>Гламурные химики</t>
  </si>
  <si>
    <t>2014-03-11 12:24:50</t>
  </si>
  <si>
    <t>2014-03-11 13:07:47</t>
  </si>
  <si>
    <t>00:42:57</t>
  </si>
  <si>
    <t>куприт</t>
  </si>
  <si>
    <t>1el: F-Na; 2el: Br-Rb; 3el: I-Cs</t>
  </si>
  <si>
    <t>0,68</t>
  </si>
  <si>
    <t>Пузыри</t>
  </si>
  <si>
    <t>cool.tixonova.elena1955@yandex.ru</t>
  </si>
  <si>
    <t>МБОУ Зареченская СОШ</t>
  </si>
  <si>
    <t>Заречное</t>
  </si>
  <si>
    <t>Владимирская область</t>
  </si>
  <si>
    <t>2014-03-12 15:46:59</t>
  </si>
  <si>
    <t>2014-03-12 16:19:44</t>
  </si>
  <si>
    <t>00:32:45</t>
  </si>
  <si>
    <t>0,01</t>
  </si>
  <si>
    <t>Ученый №2 - Германий; Ученый №1 - Галлий; Ученый №3 - Скандий</t>
  </si>
  <si>
    <t>ХИМОЗЫ</t>
  </si>
  <si>
    <t>lar47169994@yandex.ru</t>
  </si>
  <si>
    <t>МОУ СОШ №12</t>
  </si>
  <si>
    <t>Новоалександровск</t>
  </si>
  <si>
    <t>2014-03-13 14:35:41</t>
  </si>
  <si>
    <t>2014-03-13 15:15:47</t>
  </si>
  <si>
    <t>00:40:06</t>
  </si>
  <si>
    <t xml:space="preserve">Бериллий </t>
  </si>
  <si>
    <t>0,91</t>
  </si>
  <si>
    <t>РЕМШ 9-1</t>
  </si>
  <si>
    <t>rfmsh@yandex.ru</t>
  </si>
  <si>
    <t>ГБОУ ДОД РА РЕМШ при АГУ</t>
  </si>
  <si>
    <t>Майкоп</t>
  </si>
  <si>
    <t>Республика Адыгея</t>
  </si>
  <si>
    <t>2014-03-12 13:55:12</t>
  </si>
  <si>
    <t>2014-03-12 14:32:19</t>
  </si>
  <si>
    <t>00:37:07</t>
  </si>
  <si>
    <t>пирит</t>
  </si>
  <si>
    <t>РЕМШ 9-2</t>
  </si>
  <si>
    <t>2014-03-12 13:53:45</t>
  </si>
  <si>
    <t>2014-03-12 14:36:02</t>
  </si>
  <si>
    <t>00:42:17</t>
  </si>
  <si>
    <t xml:space="preserve">1el: Co-Ni; 2el: Te-I; 3el: </t>
  </si>
  <si>
    <t>3,45</t>
  </si>
  <si>
    <t>Команда активных</t>
  </si>
  <si>
    <t>sch12lanina@gmail.com</t>
  </si>
  <si>
    <t>2014-03-12 14:21:13</t>
  </si>
  <si>
    <t>2014-03-12 15:05:46</t>
  </si>
  <si>
    <t>00:44:33</t>
  </si>
  <si>
    <t>99,81</t>
  </si>
  <si>
    <t>Химия!Forever!</t>
  </si>
  <si>
    <t>Nadsmir2008@Rambler.ru</t>
  </si>
  <si>
    <t>2014-03-12 20:09:49</t>
  </si>
  <si>
    <t>2014-03-12 20:54:23</t>
  </si>
  <si>
    <t>00:44:34</t>
  </si>
  <si>
    <t>МОУ СОШ № 30</t>
  </si>
  <si>
    <t>Крутые химики 3 школы</t>
  </si>
  <si>
    <t>andrijanasaha@rambler.ru</t>
  </si>
  <si>
    <t>МБОУ "СОШ №3 с углубленным изучением отдельных предметов"</t>
  </si>
  <si>
    <t>Мегион</t>
  </si>
  <si>
    <t>2014-03-13 14:49:25</t>
  </si>
  <si>
    <t>2014-03-13 15:18:57</t>
  </si>
  <si>
    <t>00:29:32</t>
  </si>
  <si>
    <t>1el: Te-I; 2el: Co-Ni; 3el: Th-Pa</t>
  </si>
  <si>
    <t>Вольфрам</t>
  </si>
  <si>
    <t>51,43</t>
  </si>
  <si>
    <t>Анион</t>
  </si>
  <si>
    <t>skola_internat@mail.ru</t>
  </si>
  <si>
    <t>Негосударственное общеобразовательное учреждение "Школа-интернат №11 ОАО "РЖД"</t>
  </si>
  <si>
    <t>Артемовский</t>
  </si>
  <si>
    <t>2014-03-12 11:21:30</t>
  </si>
  <si>
    <t>2014-03-12 11:56:29</t>
  </si>
  <si>
    <t>00:34:59</t>
  </si>
  <si>
    <t>2KMnO4 + 10H2O2 + 2H2SO4 = 2MnSO4 + K2SO4 + 5O2 + 10H2O</t>
  </si>
  <si>
    <t>Скандий</t>
  </si>
  <si>
    <t>ЦСЛ</t>
  </si>
  <si>
    <t>himiyayuliya2008@rambler.ru</t>
  </si>
  <si>
    <t>2014-03-13 16:00:31</t>
  </si>
  <si>
    <t>2014-03-13 16:26:25</t>
  </si>
  <si>
    <t>00:25:54</t>
  </si>
  <si>
    <t>Аметисты</t>
  </si>
  <si>
    <t>svetlana19n@gmail.com</t>
  </si>
  <si>
    <t>Смоленск</t>
  </si>
  <si>
    <t>2014-03-12 12:14:20</t>
  </si>
  <si>
    <t>2014-03-12 12:57:20</t>
  </si>
  <si>
    <t>00:43:00</t>
  </si>
  <si>
    <t>МБОУ СОШ № 6</t>
  </si>
  <si>
    <t>Н2О Омск</t>
  </si>
  <si>
    <t>ludpan-1961@mail.ru</t>
  </si>
  <si>
    <t>БОУ города Омска "СОШ №33"</t>
  </si>
  <si>
    <t>2014-03-11 13:34:55</t>
  </si>
  <si>
    <t>2014-03-11 14:01:06</t>
  </si>
  <si>
    <t>00:26:11</t>
  </si>
  <si>
    <t>1el: Ar-K; 2el: Co-Ni; 3el: Cu-Zn</t>
  </si>
  <si>
    <t>41,52</t>
  </si>
  <si>
    <t>КОНТИНЕНТ №7</t>
  </si>
  <si>
    <t>2014-03-12 15:58:49</t>
  </si>
  <si>
    <t>2014-03-12 16:14:16</t>
  </si>
  <si>
    <t>00:15:27</t>
  </si>
  <si>
    <t>1,57</t>
  </si>
  <si>
    <t>Млади истражувачи</t>
  </si>
  <si>
    <t>aidafizika@yahoo.com</t>
  </si>
  <si>
    <t>ООУ «Димитар Миладинов»</t>
  </si>
  <si>
    <t>Skopje</t>
  </si>
  <si>
    <t>2014-03-11 22:40:29</t>
  </si>
  <si>
    <t>00:00:00</t>
  </si>
  <si>
    <t>Катализаторы -15</t>
  </si>
  <si>
    <t>МБОУ СОШ № 15 имени Пяти Героев Советского Союза</t>
  </si>
  <si>
    <t>Хабаровск</t>
  </si>
  <si>
    <t>Хабаровский край</t>
  </si>
  <si>
    <t>Ковчег</t>
  </si>
  <si>
    <t>МОУ гимназия № 3</t>
  </si>
  <si>
    <t>Алхимики XXI века</t>
  </si>
  <si>
    <t>МОУ "Основная общеобразовательная школа с. Клевенка"</t>
  </si>
  <si>
    <t>Клевенка</t>
  </si>
  <si>
    <t>Радикал</t>
  </si>
  <si>
    <t>МАОУ Любохонская СОШ имени А.А Головачёва Дятьковского района Брянской области</t>
  </si>
  <si>
    <t>п.Любохна</t>
  </si>
  <si>
    <t>Брянская область</t>
  </si>
  <si>
    <t>Химические элементы</t>
  </si>
  <si>
    <t>МОУ Сарафоновская СОШ</t>
  </si>
  <si>
    <t>Сарафоново</t>
  </si>
  <si>
    <t>Магний Фёдоровского</t>
  </si>
  <si>
    <t>МБОУ "Фёдоровская СОШ № 1"</t>
  </si>
  <si>
    <t>Фёдоровский</t>
  </si>
  <si>
    <t>Название команды</t>
  </si>
  <si>
    <t>МБОУ"Средняя (полная) общеобразовательная школа №1 имени Героя Советского Союза Е.И. Стерина"</t>
  </si>
  <si>
    <t>МОУ "СОШ №30 города Вологды"</t>
  </si>
  <si>
    <t>МБОУ  СОШ №101</t>
  </si>
  <si>
    <t>Бюджетное образовательное учреждение "СОШ с углубленным изучением отдельных предметов 73"</t>
  </si>
  <si>
    <t>МБОУ "СОШ № 13"</t>
  </si>
  <si>
    <t>МАОУ "СОШ №11"</t>
  </si>
  <si>
    <t>МОУ Северная СОШ</t>
  </si>
  <si>
    <t>МБОУ "Висловская СОШ"</t>
  </si>
  <si>
    <t>МБОУ "СОШ №61" города Чебоксары Чувашской Республики</t>
  </si>
  <si>
    <t>МБОУ "Кузьминская СОШ имени С.А.Есенина"</t>
  </si>
  <si>
    <t>МБОУ "Красноармейская СОШ"</t>
  </si>
  <si>
    <t>бюджетное общеобразовательное учреждение города Омска "СОШ № 63"</t>
  </si>
  <si>
    <t>МБОУ Казаткульская СОШ</t>
  </si>
  <si>
    <t>БОУ г. Омска "СОШ №7"</t>
  </si>
  <si>
    <t>Баллы</t>
  </si>
  <si>
    <t>ИТОГО викторина</t>
  </si>
  <si>
    <t xml:space="preserve">Доп. проверка </t>
  </si>
  <si>
    <t>Ср. балл экспертиза</t>
  </si>
  <si>
    <t>ИТОГО творческое</t>
  </si>
  <si>
    <t>ИТОГО</t>
  </si>
  <si>
    <t>МОУ СОШ № 17 имени А.А. Герасимова</t>
  </si>
  <si>
    <t>МОУ Юдинская СОШ</t>
  </si>
  <si>
    <t>МОУ "Линёвская СОШ № 2"</t>
  </si>
  <si>
    <t>МБОУ СОШ № 12 г. Данилова Ярославской области</t>
  </si>
  <si>
    <t>МБОУ СОШ №15</t>
  </si>
  <si>
    <t>МОУ "Гимназия №1"</t>
  </si>
  <si>
    <t>МОУ "СОШ №20 имени Васьлея Митты с углубленным изучением отдельных предметов</t>
  </si>
  <si>
    <t>МКОУ Ордынского района Новосибирской области- Верх-Ирменская СОШ имени Героя Советского Союза А.И.Демакова</t>
  </si>
  <si>
    <t>МКОУ Урожайная основная общеобразовательная школа Зонального района Алтайского края</t>
  </si>
  <si>
    <t>Балл за творч работу</t>
  </si>
  <si>
    <t>МОАУ городского округа город Рыбинск «СОШ № 12»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</si>
</sst>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b/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horizontal="left" vertical="top" wrapText="1"/>
      <protection/>
    </xf>
    <xf numFmtId="0" fontId="41" fillId="0" borderId="0" xfId="0" applyFont="1" applyFill="1" applyAlignment="1" applyProtection="1">
      <alignment horizontal="left" vertical="top" wrapText="1"/>
      <protection/>
    </xf>
    <xf numFmtId="0" fontId="42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0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40" fillId="0" borderId="10" xfId="0" applyFont="1" applyFill="1" applyBorder="1" applyAlignment="1" applyProtection="1">
      <alignment horizontal="center" vertical="top" wrapText="1"/>
      <protection/>
    </xf>
    <xf numFmtId="0" fontId="40" fillId="0" borderId="10" xfId="0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40" fillId="0" borderId="10" xfId="0" applyFont="1" applyFill="1" applyBorder="1" applyAlignment="1" applyProtection="1">
      <alignment horizontal="center" vertical="top"/>
      <protection/>
    </xf>
    <xf numFmtId="2" fontId="40" fillId="0" borderId="10" xfId="0" applyNumberFormat="1" applyFont="1" applyFill="1" applyBorder="1" applyAlignment="1" applyProtection="1">
      <alignment horizontal="center" vertical="top"/>
      <protection/>
    </xf>
    <xf numFmtId="2" fontId="42" fillId="0" borderId="10" xfId="0" applyNumberFormat="1" applyFont="1" applyFill="1" applyBorder="1" applyAlignment="1" applyProtection="1">
      <alignment horizontal="center" vertical="top"/>
      <protection/>
    </xf>
    <xf numFmtId="0" fontId="42" fillId="0" borderId="0" xfId="0" applyFon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horizontal="center" vertical="top"/>
      <protection/>
    </xf>
    <xf numFmtId="0" fontId="42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H1" sqref="AH1"/>
    </sheetView>
  </sheetViews>
  <sheetFormatPr defaultColWidth="9.140625" defaultRowHeight="12.75" customHeight="1"/>
  <cols>
    <col min="1" max="1" width="4.7109375" style="2" customWidth="1"/>
    <col min="2" max="2" width="11.140625" style="2" customWidth="1"/>
    <col min="3" max="3" width="18.140625" style="2" hidden="1" customWidth="1"/>
    <col min="4" max="4" width="14.7109375" style="2" customWidth="1"/>
    <col min="5" max="5" width="10.28125" style="2" bestFit="1" customWidth="1"/>
    <col min="6" max="6" width="11.7109375" style="2" customWidth="1"/>
    <col min="7" max="7" width="15.140625" style="2" hidden="1" customWidth="1"/>
    <col min="8" max="8" width="7.7109375" style="2" hidden="1" customWidth="1"/>
    <col min="9" max="9" width="23.28125" style="2" hidden="1" customWidth="1"/>
    <col min="10" max="10" width="4.7109375" style="2" customWidth="1"/>
    <col min="11" max="11" width="3.28125" style="2" customWidth="1"/>
    <col min="12" max="12" width="4.8515625" style="2" customWidth="1"/>
    <col min="13" max="13" width="3.28125" style="2" customWidth="1"/>
    <col min="14" max="14" width="4.8515625" style="2" customWidth="1"/>
    <col min="15" max="15" width="3.140625" style="2" customWidth="1"/>
    <col min="16" max="16" width="4.421875" style="2" customWidth="1"/>
    <col min="17" max="17" width="3.421875" style="2" customWidth="1"/>
    <col min="18" max="18" width="5.421875" style="2" customWidth="1"/>
    <col min="19" max="19" width="3.57421875" style="2" customWidth="1"/>
    <col min="20" max="20" width="7.7109375" style="2" customWidth="1"/>
    <col min="21" max="21" width="3.57421875" style="2" customWidth="1"/>
    <col min="22" max="22" width="5.28125" style="2" customWidth="1"/>
    <col min="23" max="23" width="3.28125" style="2" customWidth="1"/>
    <col min="24" max="24" width="7.57421875" style="2" customWidth="1"/>
    <col min="25" max="25" width="3.28125" style="2" customWidth="1"/>
    <col min="26" max="26" width="5.421875" style="2" customWidth="1"/>
    <col min="27" max="27" width="3.140625" style="2" customWidth="1"/>
    <col min="28" max="28" width="16.7109375" style="2" customWidth="1"/>
    <col min="29" max="29" width="3.421875" style="17" customWidth="1"/>
    <col min="30" max="30" width="5.421875" style="18" customWidth="1"/>
    <col min="31" max="31" width="8.421875" style="16" hidden="1" customWidth="1"/>
    <col min="32" max="32" width="6.421875" style="16" hidden="1" customWidth="1"/>
    <col min="33" max="33" width="8.8515625" style="16" hidden="1" customWidth="1"/>
    <col min="34" max="34" width="5.8515625" style="19" customWidth="1"/>
    <col min="35" max="35" width="4.28125" style="19" customWidth="1"/>
    <col min="36" max="38" width="9.140625" style="19" hidden="1" customWidth="1"/>
    <col min="39" max="39" width="6.8515625" style="21" customWidth="1"/>
    <col min="40" max="40" width="5.421875" style="19" customWidth="1"/>
    <col min="41" max="41" width="5.28125" style="20" customWidth="1"/>
    <col min="42" max="16384" width="9.140625" style="16" customWidth="1"/>
  </cols>
  <sheetData>
    <row r="1" spans="1:41" s="15" customFormat="1" ht="34.5" customHeight="1">
      <c r="A1" s="4" t="s">
        <v>7</v>
      </c>
      <c r="B1" s="4" t="s">
        <v>843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14</v>
      </c>
      <c r="K1" s="4" t="s">
        <v>858</v>
      </c>
      <c r="L1" s="4" t="s">
        <v>15</v>
      </c>
      <c r="M1" s="4" t="s">
        <v>858</v>
      </c>
      <c r="N1" s="4" t="s">
        <v>16</v>
      </c>
      <c r="O1" s="4" t="s">
        <v>858</v>
      </c>
      <c r="P1" s="4" t="s">
        <v>17</v>
      </c>
      <c r="Q1" s="4" t="s">
        <v>858</v>
      </c>
      <c r="R1" s="4" t="s">
        <v>18</v>
      </c>
      <c r="S1" s="4" t="s">
        <v>858</v>
      </c>
      <c r="T1" s="4" t="s">
        <v>19</v>
      </c>
      <c r="U1" s="4" t="s">
        <v>858</v>
      </c>
      <c r="V1" s="4" t="s">
        <v>20</v>
      </c>
      <c r="W1" s="4" t="s">
        <v>858</v>
      </c>
      <c r="X1" s="4" t="s">
        <v>21</v>
      </c>
      <c r="Y1" s="4" t="s">
        <v>858</v>
      </c>
      <c r="Z1" s="4" t="s">
        <v>22</v>
      </c>
      <c r="AA1" s="4" t="s">
        <v>858</v>
      </c>
      <c r="AB1" s="4" t="s">
        <v>23</v>
      </c>
      <c r="AC1" s="5" t="s">
        <v>858</v>
      </c>
      <c r="AD1" s="1" t="s">
        <v>859</v>
      </c>
      <c r="AE1" s="4" t="s">
        <v>8</v>
      </c>
      <c r="AF1" s="4" t="s">
        <v>9</v>
      </c>
      <c r="AG1" s="4" t="s">
        <v>10</v>
      </c>
      <c r="AH1" s="1" t="s">
        <v>873</v>
      </c>
      <c r="AI1" s="1" t="s">
        <v>860</v>
      </c>
      <c r="AJ1" s="4" t="s">
        <v>11</v>
      </c>
      <c r="AK1" s="4" t="s">
        <v>12</v>
      </c>
      <c r="AL1" s="4" t="s">
        <v>13</v>
      </c>
      <c r="AM1" s="1" t="s">
        <v>861</v>
      </c>
      <c r="AN1" s="1" t="s">
        <v>862</v>
      </c>
      <c r="AO1" s="1" t="s">
        <v>863</v>
      </c>
    </row>
    <row r="2" spans="1:41" ht="45">
      <c r="A2" s="6">
        <v>745</v>
      </c>
      <c r="B2" s="6" t="s">
        <v>457</v>
      </c>
      <c r="C2" s="6" t="s">
        <v>458</v>
      </c>
      <c r="D2" s="6" t="s">
        <v>459</v>
      </c>
      <c r="E2" s="6" t="s">
        <v>460</v>
      </c>
      <c r="F2" s="6" t="s">
        <v>397</v>
      </c>
      <c r="G2" s="6" t="s">
        <v>461</v>
      </c>
      <c r="H2" s="6" t="s">
        <v>462</v>
      </c>
      <c r="I2" s="6" t="s">
        <v>463</v>
      </c>
      <c r="J2" s="6" t="s">
        <v>32</v>
      </c>
      <c r="K2" s="6">
        <v>3</v>
      </c>
      <c r="L2" s="6" t="s">
        <v>33</v>
      </c>
      <c r="M2" s="6">
        <v>3</v>
      </c>
      <c r="N2" s="6">
        <v>10</v>
      </c>
      <c r="O2" s="6">
        <v>3</v>
      </c>
      <c r="P2" s="6" t="s">
        <v>48</v>
      </c>
      <c r="Q2" s="6">
        <v>2</v>
      </c>
      <c r="R2" s="6" t="s">
        <v>35</v>
      </c>
      <c r="S2" s="6">
        <v>2</v>
      </c>
      <c r="T2" s="6" t="s">
        <v>70</v>
      </c>
      <c r="U2" s="6">
        <v>2</v>
      </c>
      <c r="V2" s="6" t="s">
        <v>71</v>
      </c>
      <c r="W2" s="6">
        <v>3</v>
      </c>
      <c r="X2" s="6" t="s">
        <v>72</v>
      </c>
      <c r="Y2" s="6">
        <v>2</v>
      </c>
      <c r="Z2" s="6" t="s">
        <v>288</v>
      </c>
      <c r="AA2" s="6">
        <v>3</v>
      </c>
      <c r="AB2" s="6" t="s">
        <v>126</v>
      </c>
      <c r="AC2" s="7">
        <v>2</v>
      </c>
      <c r="AD2" s="8">
        <f aca="true" t="shared" si="0" ref="AD2:AD33">SUM(K2,M2,O2,Q2,S2,U2,W2,Y2,AA2,AC2)</f>
        <v>25</v>
      </c>
      <c r="AE2" s="9">
        <v>4.6</v>
      </c>
      <c r="AF2" s="9">
        <v>4.5</v>
      </c>
      <c r="AG2" s="9">
        <v>5</v>
      </c>
      <c r="AH2" s="13">
        <f aca="true" t="shared" si="1" ref="AH2:AH33">AE2*1/3+AF2*1/2+AG2</f>
        <v>8.783333333333333</v>
      </c>
      <c r="AI2" s="12">
        <v>-0.5</v>
      </c>
      <c r="AJ2" s="12">
        <v>3.04</v>
      </c>
      <c r="AK2" s="12">
        <v>3.385</v>
      </c>
      <c r="AL2" s="12">
        <v>3.705</v>
      </c>
      <c r="AM2" s="13">
        <f aca="true" t="shared" si="2" ref="AM2:AM33">SUM(AJ2:AL2)/3</f>
        <v>3.3766666666666665</v>
      </c>
      <c r="AN2" s="13">
        <f aca="true" t="shared" si="3" ref="AN2:AN33">SUM(AH2,AI2)+AM2</f>
        <v>11.66</v>
      </c>
      <c r="AO2" s="14">
        <f aca="true" t="shared" si="4" ref="AO2:AO33">SUM(AD2,AN2)</f>
        <v>36.66</v>
      </c>
    </row>
    <row r="3" spans="1:41" ht="46.5" customHeight="1">
      <c r="A3" s="6">
        <v>699</v>
      </c>
      <c r="B3" s="6" t="s">
        <v>422</v>
      </c>
      <c r="C3" s="6" t="s">
        <v>423</v>
      </c>
      <c r="D3" s="6" t="s">
        <v>430</v>
      </c>
      <c r="E3" s="6" t="s">
        <v>424</v>
      </c>
      <c r="F3" s="6" t="s">
        <v>79</v>
      </c>
      <c r="G3" s="6" t="s">
        <v>425</v>
      </c>
      <c r="H3" s="6" t="s">
        <v>426</v>
      </c>
      <c r="I3" s="6" t="s">
        <v>427</v>
      </c>
      <c r="J3" s="6" t="s">
        <v>32</v>
      </c>
      <c r="K3" s="6">
        <v>3</v>
      </c>
      <c r="L3" s="6" t="s">
        <v>33</v>
      </c>
      <c r="M3" s="6">
        <v>3</v>
      </c>
      <c r="N3" s="6">
        <v>10</v>
      </c>
      <c r="O3" s="6">
        <v>3</v>
      </c>
      <c r="P3" s="6" t="s">
        <v>48</v>
      </c>
      <c r="Q3" s="6">
        <v>2</v>
      </c>
      <c r="R3" s="6" t="s">
        <v>35</v>
      </c>
      <c r="S3" s="6">
        <v>2</v>
      </c>
      <c r="T3" s="6" t="s">
        <v>428</v>
      </c>
      <c r="U3" s="6"/>
      <c r="V3" s="6" t="s">
        <v>429</v>
      </c>
      <c r="W3" s="6">
        <v>3</v>
      </c>
      <c r="X3" s="6" t="s">
        <v>72</v>
      </c>
      <c r="Y3" s="6">
        <v>2</v>
      </c>
      <c r="Z3" s="6" t="s">
        <v>384</v>
      </c>
      <c r="AA3" s="6">
        <v>2</v>
      </c>
      <c r="AB3" s="6" t="s">
        <v>126</v>
      </c>
      <c r="AC3" s="7">
        <v>2</v>
      </c>
      <c r="AD3" s="8">
        <f t="shared" si="0"/>
        <v>22</v>
      </c>
      <c r="AE3" s="9">
        <v>4.22</v>
      </c>
      <c r="AF3" s="9">
        <v>4.44</v>
      </c>
      <c r="AG3" s="9">
        <v>4.78</v>
      </c>
      <c r="AH3" s="13">
        <f t="shared" si="1"/>
        <v>8.406666666666666</v>
      </c>
      <c r="AI3" s="12">
        <v>0.5</v>
      </c>
      <c r="AJ3" s="12">
        <v>3.215</v>
      </c>
      <c r="AK3" s="12">
        <v>4.16</v>
      </c>
      <c r="AL3" s="12">
        <v>2.715</v>
      </c>
      <c r="AM3" s="13">
        <f t="shared" si="2"/>
        <v>3.3633333333333333</v>
      </c>
      <c r="AN3" s="13">
        <f t="shared" si="3"/>
        <v>12.27</v>
      </c>
      <c r="AO3" s="14">
        <f t="shared" si="4"/>
        <v>34.269999999999996</v>
      </c>
    </row>
    <row r="4" spans="1:41" ht="45">
      <c r="A4" s="6">
        <v>395</v>
      </c>
      <c r="B4" s="6" t="s">
        <v>279</v>
      </c>
      <c r="C4" s="6" t="s">
        <v>280</v>
      </c>
      <c r="D4" s="6" t="s">
        <v>281</v>
      </c>
      <c r="E4" s="6" t="s">
        <v>282</v>
      </c>
      <c r="F4" s="6" t="s">
        <v>283</v>
      </c>
      <c r="G4" s="6" t="s">
        <v>284</v>
      </c>
      <c r="H4" s="6" t="s">
        <v>285</v>
      </c>
      <c r="I4" s="6" t="s">
        <v>286</v>
      </c>
      <c r="J4" s="6" t="s">
        <v>32</v>
      </c>
      <c r="K4" s="6">
        <v>3</v>
      </c>
      <c r="L4" s="6" t="s">
        <v>33</v>
      </c>
      <c r="M4" s="6">
        <v>3</v>
      </c>
      <c r="N4" s="6">
        <v>10</v>
      </c>
      <c r="O4" s="6">
        <v>3</v>
      </c>
      <c r="P4" s="6" t="s">
        <v>48</v>
      </c>
      <c r="Q4" s="6">
        <v>2</v>
      </c>
      <c r="R4" s="6" t="s">
        <v>35</v>
      </c>
      <c r="S4" s="6">
        <v>2</v>
      </c>
      <c r="T4" s="6" t="s">
        <v>287</v>
      </c>
      <c r="U4" s="6"/>
      <c r="V4" s="6" t="s">
        <v>161</v>
      </c>
      <c r="W4" s="6">
        <v>3</v>
      </c>
      <c r="X4" s="6" t="s">
        <v>72</v>
      </c>
      <c r="Y4" s="6">
        <v>2</v>
      </c>
      <c r="Z4" s="6" t="s">
        <v>288</v>
      </c>
      <c r="AA4" s="6">
        <v>3</v>
      </c>
      <c r="AB4" s="6" t="s">
        <v>49</v>
      </c>
      <c r="AC4" s="7">
        <v>2</v>
      </c>
      <c r="AD4" s="8">
        <f t="shared" si="0"/>
        <v>23</v>
      </c>
      <c r="AE4" s="9">
        <v>4</v>
      </c>
      <c r="AF4" s="9">
        <v>4</v>
      </c>
      <c r="AG4" s="9">
        <v>3.67</v>
      </c>
      <c r="AH4" s="13">
        <f t="shared" si="1"/>
        <v>7.003333333333333</v>
      </c>
      <c r="AI4" s="12"/>
      <c r="AJ4" s="12">
        <v>2.75</v>
      </c>
      <c r="AK4" s="12">
        <v>3.985</v>
      </c>
      <c r="AL4" s="12">
        <v>3.205</v>
      </c>
      <c r="AM4" s="13">
        <f t="shared" si="2"/>
        <v>3.313333333333333</v>
      </c>
      <c r="AN4" s="13">
        <f t="shared" si="3"/>
        <v>10.316666666666666</v>
      </c>
      <c r="AO4" s="14">
        <f t="shared" si="4"/>
        <v>33.31666666666666</v>
      </c>
    </row>
    <row r="5" spans="1:41" ht="52.5" customHeight="1">
      <c r="A5" s="6">
        <v>1556</v>
      </c>
      <c r="B5" s="6" t="s">
        <v>798</v>
      </c>
      <c r="C5" s="6" t="s">
        <v>799</v>
      </c>
      <c r="D5" s="6" t="s">
        <v>804</v>
      </c>
      <c r="E5" s="6" t="s">
        <v>800</v>
      </c>
      <c r="F5" s="6" t="s">
        <v>631</v>
      </c>
      <c r="G5" s="6" t="s">
        <v>801</v>
      </c>
      <c r="H5" s="6" t="s">
        <v>802</v>
      </c>
      <c r="I5" s="6" t="s">
        <v>803</v>
      </c>
      <c r="J5" s="6" t="s">
        <v>32</v>
      </c>
      <c r="K5" s="11">
        <v>3</v>
      </c>
      <c r="L5" s="11" t="s">
        <v>33</v>
      </c>
      <c r="M5" s="6">
        <v>3</v>
      </c>
      <c r="N5" s="6">
        <v>10</v>
      </c>
      <c r="O5" s="6">
        <v>3</v>
      </c>
      <c r="P5" s="6" t="s">
        <v>48</v>
      </c>
      <c r="Q5" s="6">
        <v>2</v>
      </c>
      <c r="R5" s="6" t="s">
        <v>35</v>
      </c>
      <c r="S5" s="6">
        <v>2</v>
      </c>
      <c r="T5" s="6" t="s">
        <v>209</v>
      </c>
      <c r="U5" s="6"/>
      <c r="V5" s="6" t="s">
        <v>192</v>
      </c>
      <c r="W5" s="6">
        <v>3</v>
      </c>
      <c r="X5" s="6" t="s">
        <v>72</v>
      </c>
      <c r="Y5" s="6">
        <v>2</v>
      </c>
      <c r="Z5" s="6" t="s">
        <v>288</v>
      </c>
      <c r="AA5" s="6">
        <v>3</v>
      </c>
      <c r="AB5" s="6" t="s">
        <v>357</v>
      </c>
      <c r="AC5" s="7"/>
      <c r="AD5" s="8">
        <f t="shared" si="0"/>
        <v>21</v>
      </c>
      <c r="AE5" s="9">
        <v>4.1</v>
      </c>
      <c r="AF5" s="9">
        <v>4.2</v>
      </c>
      <c r="AG5" s="9">
        <v>4.6</v>
      </c>
      <c r="AH5" s="13">
        <f t="shared" si="1"/>
        <v>8.066666666666666</v>
      </c>
      <c r="AI5" s="12">
        <v>-0.3</v>
      </c>
      <c r="AJ5" s="12">
        <v>4.165</v>
      </c>
      <c r="AK5" s="12">
        <v>4.095</v>
      </c>
      <c r="AL5" s="12">
        <v>4.305</v>
      </c>
      <c r="AM5" s="13">
        <f t="shared" si="2"/>
        <v>4.1883333333333335</v>
      </c>
      <c r="AN5" s="13">
        <f t="shared" si="3"/>
        <v>11.955</v>
      </c>
      <c r="AO5" s="14">
        <f t="shared" si="4"/>
        <v>32.955</v>
      </c>
    </row>
    <row r="6" spans="1:41" ht="71.25" customHeight="1">
      <c r="A6" s="6">
        <v>1479</v>
      </c>
      <c r="B6" s="6" t="s">
        <v>747</v>
      </c>
      <c r="C6" s="6" t="s">
        <v>748</v>
      </c>
      <c r="D6" s="6" t="s">
        <v>749</v>
      </c>
      <c r="E6" s="6" t="s">
        <v>750</v>
      </c>
      <c r="F6" s="6" t="s">
        <v>751</v>
      </c>
      <c r="G6" s="6" t="s">
        <v>752</v>
      </c>
      <c r="H6" s="6" t="s">
        <v>753</v>
      </c>
      <c r="I6" s="6" t="s">
        <v>754</v>
      </c>
      <c r="J6" s="6" t="s">
        <v>32</v>
      </c>
      <c r="K6" s="6">
        <v>3</v>
      </c>
      <c r="L6" s="6" t="s">
        <v>33</v>
      </c>
      <c r="M6" s="6">
        <v>3</v>
      </c>
      <c r="N6" s="6">
        <v>10</v>
      </c>
      <c r="O6" s="6">
        <v>3</v>
      </c>
      <c r="P6" s="6" t="s">
        <v>48</v>
      </c>
      <c r="Q6" s="6">
        <v>2</v>
      </c>
      <c r="R6" s="6" t="s">
        <v>755</v>
      </c>
      <c r="S6" s="6"/>
      <c r="T6" s="6" t="s">
        <v>70</v>
      </c>
      <c r="U6" s="6">
        <v>2</v>
      </c>
      <c r="V6" s="6" t="s">
        <v>315</v>
      </c>
      <c r="W6" s="6"/>
      <c r="X6" s="6" t="s">
        <v>72</v>
      </c>
      <c r="Y6" s="6">
        <v>2</v>
      </c>
      <c r="Z6" s="6" t="s">
        <v>288</v>
      </c>
      <c r="AA6" s="6">
        <v>3</v>
      </c>
      <c r="AB6" s="6" t="s">
        <v>85</v>
      </c>
      <c r="AC6" s="7">
        <v>2</v>
      </c>
      <c r="AD6" s="8">
        <f t="shared" si="0"/>
        <v>20</v>
      </c>
      <c r="AE6" s="9">
        <v>3.5</v>
      </c>
      <c r="AF6" s="9">
        <v>4.3</v>
      </c>
      <c r="AG6" s="9">
        <v>4.3</v>
      </c>
      <c r="AH6" s="13">
        <f t="shared" si="1"/>
        <v>7.616666666666666</v>
      </c>
      <c r="AI6" s="12">
        <v>-0.1</v>
      </c>
      <c r="AJ6" s="12">
        <v>3.935</v>
      </c>
      <c r="AK6" s="12">
        <v>3.95</v>
      </c>
      <c r="AL6" s="12">
        <v>4.2</v>
      </c>
      <c r="AM6" s="13">
        <f t="shared" si="2"/>
        <v>4.028333333333333</v>
      </c>
      <c r="AN6" s="13">
        <f t="shared" si="3"/>
        <v>11.545</v>
      </c>
      <c r="AO6" s="14">
        <f t="shared" si="4"/>
        <v>31.545</v>
      </c>
    </row>
    <row r="7" spans="1:41" ht="67.5">
      <c r="A7" s="6">
        <v>1423</v>
      </c>
      <c r="B7" s="6" t="s">
        <v>675</v>
      </c>
      <c r="C7" s="6" t="s">
        <v>676</v>
      </c>
      <c r="D7" s="6" t="s">
        <v>682</v>
      </c>
      <c r="E7" s="6" t="s">
        <v>677</v>
      </c>
      <c r="F7" s="6" t="s">
        <v>678</v>
      </c>
      <c r="G7" s="6" t="s">
        <v>679</v>
      </c>
      <c r="H7" s="6" t="s">
        <v>680</v>
      </c>
      <c r="I7" s="6" t="s">
        <v>681</v>
      </c>
      <c r="J7" s="6" t="s">
        <v>32</v>
      </c>
      <c r="K7" s="6">
        <v>3</v>
      </c>
      <c r="L7" s="6" t="s">
        <v>33</v>
      </c>
      <c r="M7" s="6">
        <v>3</v>
      </c>
      <c r="N7" s="6">
        <v>10</v>
      </c>
      <c r="O7" s="6">
        <v>3</v>
      </c>
      <c r="P7" s="6" t="s">
        <v>34</v>
      </c>
      <c r="Q7" s="6"/>
      <c r="R7" s="6" t="s">
        <v>35</v>
      </c>
      <c r="S7" s="6">
        <v>2</v>
      </c>
      <c r="T7" s="6" t="s">
        <v>70</v>
      </c>
      <c r="U7" s="6">
        <v>2</v>
      </c>
      <c r="V7" s="6" t="s">
        <v>192</v>
      </c>
      <c r="W7" s="6">
        <v>3</v>
      </c>
      <c r="X7" s="6" t="s">
        <v>124</v>
      </c>
      <c r="Y7" s="6"/>
      <c r="Z7" s="6" t="s">
        <v>288</v>
      </c>
      <c r="AA7" s="6">
        <v>3</v>
      </c>
      <c r="AB7" s="6" t="s">
        <v>126</v>
      </c>
      <c r="AC7" s="7">
        <v>2</v>
      </c>
      <c r="AD7" s="8">
        <f t="shared" si="0"/>
        <v>21</v>
      </c>
      <c r="AE7" s="9">
        <v>3.78</v>
      </c>
      <c r="AF7" s="9">
        <v>3.78</v>
      </c>
      <c r="AG7" s="9">
        <v>4.22</v>
      </c>
      <c r="AH7" s="13">
        <f t="shared" si="1"/>
        <v>7.369999999999999</v>
      </c>
      <c r="AI7" s="12">
        <v>0.2</v>
      </c>
      <c r="AJ7" s="12">
        <v>3.09</v>
      </c>
      <c r="AK7" s="12">
        <v>2.6</v>
      </c>
      <c r="AL7" s="12">
        <v>2.985</v>
      </c>
      <c r="AM7" s="13">
        <f t="shared" si="2"/>
        <v>2.891666666666666</v>
      </c>
      <c r="AN7" s="13">
        <f t="shared" si="3"/>
        <v>10.461666666666666</v>
      </c>
      <c r="AO7" s="14">
        <f t="shared" si="4"/>
        <v>31.461666666666666</v>
      </c>
    </row>
    <row r="8" spans="1:41" ht="45">
      <c r="A8" s="6">
        <v>470</v>
      </c>
      <c r="B8" s="6" t="s">
        <v>316</v>
      </c>
      <c r="C8" s="6" t="s">
        <v>317</v>
      </c>
      <c r="D8" s="6" t="s">
        <v>318</v>
      </c>
      <c r="E8" s="6" t="s">
        <v>319</v>
      </c>
      <c r="F8" s="6" t="s">
        <v>320</v>
      </c>
      <c r="G8" s="6" t="s">
        <v>321</v>
      </c>
      <c r="H8" s="6" t="s">
        <v>322</v>
      </c>
      <c r="I8" s="6" t="s">
        <v>323</v>
      </c>
      <c r="J8" s="6" t="s">
        <v>32</v>
      </c>
      <c r="K8" s="6">
        <v>3</v>
      </c>
      <c r="L8" s="6" t="s">
        <v>33</v>
      </c>
      <c r="M8" s="6">
        <v>3</v>
      </c>
      <c r="N8" s="6">
        <v>10</v>
      </c>
      <c r="O8" s="6">
        <v>3</v>
      </c>
      <c r="P8" s="6" t="s">
        <v>48</v>
      </c>
      <c r="Q8" s="6">
        <v>2</v>
      </c>
      <c r="R8" s="6" t="s">
        <v>35</v>
      </c>
      <c r="S8" s="6">
        <v>2</v>
      </c>
      <c r="T8" s="6" t="s">
        <v>324</v>
      </c>
      <c r="U8" s="6"/>
      <c r="V8" s="6" t="s">
        <v>192</v>
      </c>
      <c r="W8" s="6">
        <v>3</v>
      </c>
      <c r="X8" s="6" t="s">
        <v>61</v>
      </c>
      <c r="Y8" s="6"/>
      <c r="Z8" s="6" t="s">
        <v>288</v>
      </c>
      <c r="AA8" s="6">
        <v>3</v>
      </c>
      <c r="AB8" s="6" t="s">
        <v>49</v>
      </c>
      <c r="AC8" s="7">
        <v>2</v>
      </c>
      <c r="AD8" s="8">
        <f t="shared" si="0"/>
        <v>21</v>
      </c>
      <c r="AE8" s="9">
        <v>3.27</v>
      </c>
      <c r="AF8" s="9">
        <v>3.73</v>
      </c>
      <c r="AG8" s="9">
        <v>3.45</v>
      </c>
      <c r="AH8" s="13">
        <f t="shared" si="1"/>
        <v>6.405</v>
      </c>
      <c r="AI8" s="12"/>
      <c r="AJ8" s="12">
        <v>3.515</v>
      </c>
      <c r="AK8" s="12">
        <v>4.18</v>
      </c>
      <c r="AL8" s="12">
        <v>2.465</v>
      </c>
      <c r="AM8" s="13">
        <f t="shared" si="2"/>
        <v>3.3866666666666667</v>
      </c>
      <c r="AN8" s="13">
        <f t="shared" si="3"/>
        <v>9.791666666666668</v>
      </c>
      <c r="AO8" s="14">
        <f t="shared" si="4"/>
        <v>30.791666666666668</v>
      </c>
    </row>
    <row r="9" spans="1:41" ht="45">
      <c r="A9" s="6">
        <v>1014</v>
      </c>
      <c r="B9" s="6" t="s">
        <v>532</v>
      </c>
      <c r="C9" s="6" t="s">
        <v>533</v>
      </c>
      <c r="D9" s="6" t="s">
        <v>852</v>
      </c>
      <c r="E9" s="6" t="s">
        <v>177</v>
      </c>
      <c r="F9" s="6" t="s">
        <v>178</v>
      </c>
      <c r="G9" s="6" t="s">
        <v>534</v>
      </c>
      <c r="H9" s="6" t="s">
        <v>535</v>
      </c>
      <c r="I9" s="6" t="s">
        <v>536</v>
      </c>
      <c r="J9" s="6" t="s">
        <v>58</v>
      </c>
      <c r="K9" s="6"/>
      <c r="L9" s="6" t="s">
        <v>33</v>
      </c>
      <c r="M9" s="6">
        <v>3</v>
      </c>
      <c r="N9" s="6">
        <v>10</v>
      </c>
      <c r="O9" s="6">
        <v>3</v>
      </c>
      <c r="P9" s="6" t="s">
        <v>48</v>
      </c>
      <c r="Q9" s="6">
        <v>2</v>
      </c>
      <c r="R9" s="6" t="s">
        <v>35</v>
      </c>
      <c r="S9" s="6">
        <v>2</v>
      </c>
      <c r="T9" s="6" t="s">
        <v>209</v>
      </c>
      <c r="U9" s="6"/>
      <c r="V9" s="6" t="s">
        <v>161</v>
      </c>
      <c r="W9" s="6">
        <v>3</v>
      </c>
      <c r="X9" s="6" t="s">
        <v>72</v>
      </c>
      <c r="Y9" s="6">
        <v>2</v>
      </c>
      <c r="Z9" s="6">
        <v>0.08</v>
      </c>
      <c r="AA9" s="6">
        <v>3</v>
      </c>
      <c r="AB9" s="6" t="s">
        <v>74</v>
      </c>
      <c r="AC9" s="7">
        <v>2</v>
      </c>
      <c r="AD9" s="8">
        <f t="shared" si="0"/>
        <v>20</v>
      </c>
      <c r="AE9" s="9">
        <v>3.23</v>
      </c>
      <c r="AF9" s="9">
        <v>3.46</v>
      </c>
      <c r="AG9" s="9">
        <v>4</v>
      </c>
      <c r="AH9" s="13">
        <f t="shared" si="1"/>
        <v>6.806666666666667</v>
      </c>
      <c r="AI9" s="12"/>
      <c r="AJ9" s="12">
        <v>3.67</v>
      </c>
      <c r="AK9" s="12">
        <v>4.28</v>
      </c>
      <c r="AL9" s="12">
        <v>3.81</v>
      </c>
      <c r="AM9" s="13">
        <f t="shared" si="2"/>
        <v>3.92</v>
      </c>
      <c r="AN9" s="13">
        <f t="shared" si="3"/>
        <v>10.726666666666667</v>
      </c>
      <c r="AO9" s="14">
        <f t="shared" si="4"/>
        <v>30.726666666666667</v>
      </c>
    </row>
    <row r="10" spans="1:41" ht="45">
      <c r="A10" s="6">
        <v>1517</v>
      </c>
      <c r="B10" s="6" t="s">
        <v>768</v>
      </c>
      <c r="C10" s="6" t="s">
        <v>769</v>
      </c>
      <c r="D10" s="6" t="s">
        <v>773</v>
      </c>
      <c r="E10" s="6" t="s">
        <v>387</v>
      </c>
      <c r="F10" s="6" t="s">
        <v>79</v>
      </c>
      <c r="G10" s="6" t="s">
        <v>770</v>
      </c>
      <c r="H10" s="6" t="s">
        <v>771</v>
      </c>
      <c r="I10" s="6" t="s">
        <v>772</v>
      </c>
      <c r="J10" s="6" t="s">
        <v>32</v>
      </c>
      <c r="K10" s="6">
        <v>3</v>
      </c>
      <c r="L10" s="6" t="s">
        <v>33</v>
      </c>
      <c r="M10" s="6">
        <v>3</v>
      </c>
      <c r="N10" s="6">
        <v>10</v>
      </c>
      <c r="O10" s="6">
        <v>3</v>
      </c>
      <c r="P10" s="6" t="s">
        <v>94</v>
      </c>
      <c r="Q10" s="6"/>
      <c r="R10" s="6" t="s">
        <v>35</v>
      </c>
      <c r="S10" s="6">
        <v>2</v>
      </c>
      <c r="T10" s="6" t="s">
        <v>70</v>
      </c>
      <c r="U10" s="6">
        <v>2</v>
      </c>
      <c r="V10" s="6" t="s">
        <v>161</v>
      </c>
      <c r="W10" s="6">
        <v>3</v>
      </c>
      <c r="X10" s="6" t="s">
        <v>72</v>
      </c>
      <c r="Y10" s="6">
        <v>2</v>
      </c>
      <c r="Z10" s="6">
        <v>100</v>
      </c>
      <c r="AA10" s="6"/>
      <c r="AB10" s="6" t="s">
        <v>85</v>
      </c>
      <c r="AC10" s="7">
        <v>2</v>
      </c>
      <c r="AD10" s="8">
        <f t="shared" si="0"/>
        <v>20</v>
      </c>
      <c r="AE10" s="9">
        <v>4.25</v>
      </c>
      <c r="AF10" s="9">
        <v>4</v>
      </c>
      <c r="AG10" s="9">
        <v>4.25</v>
      </c>
      <c r="AH10" s="13">
        <f t="shared" si="1"/>
        <v>7.666666666666667</v>
      </c>
      <c r="AI10" s="12">
        <v>-0.2</v>
      </c>
      <c r="AJ10" s="12">
        <v>2.605</v>
      </c>
      <c r="AK10" s="12">
        <v>3.725</v>
      </c>
      <c r="AL10" s="12">
        <v>3.24</v>
      </c>
      <c r="AM10" s="13">
        <f t="shared" si="2"/>
        <v>3.19</v>
      </c>
      <c r="AN10" s="13">
        <f t="shared" si="3"/>
        <v>10.656666666666666</v>
      </c>
      <c r="AO10" s="14">
        <f t="shared" si="4"/>
        <v>30.656666666666666</v>
      </c>
    </row>
    <row r="11" spans="1:41" ht="45">
      <c r="A11" s="6">
        <v>217</v>
      </c>
      <c r="B11" s="6" t="s">
        <v>195</v>
      </c>
      <c r="C11" s="6" t="s">
        <v>196</v>
      </c>
      <c r="D11" s="6" t="s">
        <v>869</v>
      </c>
      <c r="E11" s="6" t="s">
        <v>197</v>
      </c>
      <c r="F11" s="6" t="s">
        <v>198</v>
      </c>
      <c r="G11" s="6" t="s">
        <v>199</v>
      </c>
      <c r="H11" s="6" t="s">
        <v>200</v>
      </c>
      <c r="I11" s="6" t="s">
        <v>201</v>
      </c>
      <c r="J11" s="6" t="s">
        <v>32</v>
      </c>
      <c r="K11" s="6">
        <v>3</v>
      </c>
      <c r="L11" s="6" t="s">
        <v>33</v>
      </c>
      <c r="M11" s="6">
        <v>3</v>
      </c>
      <c r="N11" s="6">
        <v>10</v>
      </c>
      <c r="O11" s="6">
        <v>3</v>
      </c>
      <c r="P11" s="6" t="s">
        <v>48</v>
      </c>
      <c r="Q11" s="6">
        <v>2</v>
      </c>
      <c r="R11" s="6" t="s">
        <v>35</v>
      </c>
      <c r="S11" s="6">
        <v>2</v>
      </c>
      <c r="T11" s="6" t="s">
        <v>70</v>
      </c>
      <c r="U11" s="6">
        <v>2</v>
      </c>
      <c r="V11" s="6" t="s">
        <v>192</v>
      </c>
      <c r="W11" s="6">
        <v>3</v>
      </c>
      <c r="X11" s="6" t="s">
        <v>124</v>
      </c>
      <c r="Y11" s="6"/>
      <c r="Z11" s="6" t="s">
        <v>162</v>
      </c>
      <c r="AA11" s="6"/>
      <c r="AB11" s="6" t="s">
        <v>126</v>
      </c>
      <c r="AC11" s="7">
        <v>2</v>
      </c>
      <c r="AD11" s="8">
        <f t="shared" si="0"/>
        <v>20</v>
      </c>
      <c r="AE11" s="9">
        <v>3.33</v>
      </c>
      <c r="AF11" s="9">
        <v>4</v>
      </c>
      <c r="AG11" s="9">
        <v>3.44</v>
      </c>
      <c r="AH11" s="13">
        <f t="shared" si="1"/>
        <v>6.550000000000001</v>
      </c>
      <c r="AI11" s="12"/>
      <c r="AJ11" s="12">
        <v>4.115</v>
      </c>
      <c r="AK11" s="12">
        <v>3.29</v>
      </c>
      <c r="AL11" s="12">
        <v>4.475</v>
      </c>
      <c r="AM11" s="13">
        <f t="shared" si="2"/>
        <v>3.9599999999999995</v>
      </c>
      <c r="AN11" s="13">
        <f t="shared" si="3"/>
        <v>10.51</v>
      </c>
      <c r="AO11" s="14">
        <f t="shared" si="4"/>
        <v>30.509999999999998</v>
      </c>
    </row>
    <row r="12" spans="1:41" ht="45">
      <c r="A12" s="6">
        <v>706</v>
      </c>
      <c r="B12" s="6" t="s">
        <v>431</v>
      </c>
      <c r="C12" s="6" t="s">
        <v>432</v>
      </c>
      <c r="D12" s="6" t="s">
        <v>433</v>
      </c>
      <c r="E12" s="6" t="s">
        <v>434</v>
      </c>
      <c r="F12" s="6" t="s">
        <v>242</v>
      </c>
      <c r="G12" s="6" t="s">
        <v>435</v>
      </c>
      <c r="H12" s="6" t="s">
        <v>436</v>
      </c>
      <c r="I12" s="6" t="s">
        <v>437</v>
      </c>
      <c r="J12" s="6" t="s">
        <v>32</v>
      </c>
      <c r="K12" s="6">
        <v>3</v>
      </c>
      <c r="L12" s="6" t="s">
        <v>33</v>
      </c>
      <c r="M12" s="6">
        <v>3</v>
      </c>
      <c r="N12" s="6">
        <v>10</v>
      </c>
      <c r="O12" s="6">
        <v>3</v>
      </c>
      <c r="P12" s="6" t="s">
        <v>48</v>
      </c>
      <c r="Q12" s="6">
        <v>2</v>
      </c>
      <c r="R12" s="6" t="s">
        <v>35</v>
      </c>
      <c r="S12" s="6">
        <v>2</v>
      </c>
      <c r="T12" s="6" t="s">
        <v>70</v>
      </c>
      <c r="U12" s="6">
        <v>2</v>
      </c>
      <c r="V12" s="6" t="s">
        <v>161</v>
      </c>
      <c r="W12" s="6">
        <v>3</v>
      </c>
      <c r="X12" s="6" t="s">
        <v>61</v>
      </c>
      <c r="Y12" s="6"/>
      <c r="Z12" s="6" t="s">
        <v>438</v>
      </c>
      <c r="AA12" s="6"/>
      <c r="AB12" s="6" t="s">
        <v>49</v>
      </c>
      <c r="AC12" s="7">
        <v>2</v>
      </c>
      <c r="AD12" s="8">
        <f t="shared" si="0"/>
        <v>20</v>
      </c>
      <c r="AE12" s="9">
        <v>3.92</v>
      </c>
      <c r="AF12" s="9">
        <v>3.5</v>
      </c>
      <c r="AG12" s="9">
        <v>3.83</v>
      </c>
      <c r="AH12" s="13">
        <f t="shared" si="1"/>
        <v>6.886666666666667</v>
      </c>
      <c r="AI12" s="12"/>
      <c r="AJ12" s="12">
        <v>3.51</v>
      </c>
      <c r="AK12" s="12">
        <v>3.47</v>
      </c>
      <c r="AL12" s="12">
        <v>3.71</v>
      </c>
      <c r="AM12" s="13">
        <f t="shared" si="2"/>
        <v>3.563333333333334</v>
      </c>
      <c r="AN12" s="13">
        <f t="shared" si="3"/>
        <v>10.450000000000001</v>
      </c>
      <c r="AO12" s="14">
        <f t="shared" si="4"/>
        <v>30.450000000000003</v>
      </c>
    </row>
    <row r="13" spans="1:41" ht="56.25">
      <c r="A13" s="6">
        <v>1443</v>
      </c>
      <c r="B13" s="6" t="s">
        <v>691</v>
      </c>
      <c r="C13" s="6" t="s">
        <v>692</v>
      </c>
      <c r="D13" s="6" t="s">
        <v>855</v>
      </c>
      <c r="E13" s="6" t="s">
        <v>147</v>
      </c>
      <c r="F13" s="6" t="s">
        <v>148</v>
      </c>
      <c r="G13" s="6" t="s">
        <v>693</v>
      </c>
      <c r="H13" s="6" t="s">
        <v>694</v>
      </c>
      <c r="I13" s="6" t="s">
        <v>695</v>
      </c>
      <c r="J13" s="6" t="s">
        <v>32</v>
      </c>
      <c r="K13" s="6">
        <v>3</v>
      </c>
      <c r="L13" s="6" t="s">
        <v>33</v>
      </c>
      <c r="M13" s="6">
        <v>3</v>
      </c>
      <c r="N13" s="6">
        <v>10</v>
      </c>
      <c r="O13" s="6">
        <v>3</v>
      </c>
      <c r="P13" s="6" t="s">
        <v>48</v>
      </c>
      <c r="Q13" s="6">
        <v>2</v>
      </c>
      <c r="R13" s="6" t="s">
        <v>35</v>
      </c>
      <c r="S13" s="6">
        <v>2</v>
      </c>
      <c r="T13" s="6" t="s">
        <v>70</v>
      </c>
      <c r="U13" s="6">
        <v>2</v>
      </c>
      <c r="V13" s="6" t="s">
        <v>136</v>
      </c>
      <c r="W13" s="6"/>
      <c r="X13" s="6" t="s">
        <v>124</v>
      </c>
      <c r="Y13" s="6"/>
      <c r="Z13" s="6" t="s">
        <v>288</v>
      </c>
      <c r="AA13" s="6">
        <v>3</v>
      </c>
      <c r="AB13" s="6" t="s">
        <v>49</v>
      </c>
      <c r="AC13" s="7">
        <v>2</v>
      </c>
      <c r="AD13" s="8">
        <f t="shared" si="0"/>
        <v>20</v>
      </c>
      <c r="AE13" s="9">
        <v>3.29</v>
      </c>
      <c r="AF13" s="9">
        <v>3.57</v>
      </c>
      <c r="AG13" s="9">
        <v>3.86</v>
      </c>
      <c r="AH13" s="13">
        <f t="shared" si="1"/>
        <v>6.741666666666667</v>
      </c>
      <c r="AI13" s="12"/>
      <c r="AJ13" s="12">
        <v>2.615</v>
      </c>
      <c r="AK13" s="12">
        <v>3.955</v>
      </c>
      <c r="AL13" s="12">
        <v>4.5</v>
      </c>
      <c r="AM13" s="13">
        <f t="shared" si="2"/>
        <v>3.69</v>
      </c>
      <c r="AN13" s="13">
        <f t="shared" si="3"/>
        <v>10.431666666666667</v>
      </c>
      <c r="AO13" s="14">
        <f t="shared" si="4"/>
        <v>30.431666666666665</v>
      </c>
    </row>
    <row r="14" spans="1:41" ht="45">
      <c r="A14" s="6">
        <v>1308</v>
      </c>
      <c r="B14" s="6" t="s">
        <v>603</v>
      </c>
      <c r="C14" s="6" t="s">
        <v>604</v>
      </c>
      <c r="D14" s="6" t="s">
        <v>605</v>
      </c>
      <c r="E14" s="6" t="s">
        <v>606</v>
      </c>
      <c r="F14" s="6" t="s">
        <v>607</v>
      </c>
      <c r="G14" s="6" t="s">
        <v>608</v>
      </c>
      <c r="H14" s="6" t="s">
        <v>609</v>
      </c>
      <c r="I14" s="6" t="s">
        <v>610</v>
      </c>
      <c r="J14" s="6" t="s">
        <v>32</v>
      </c>
      <c r="K14" s="6">
        <v>3</v>
      </c>
      <c r="L14" s="6" t="s">
        <v>33</v>
      </c>
      <c r="M14" s="6">
        <v>3</v>
      </c>
      <c r="N14" s="6">
        <v>10</v>
      </c>
      <c r="O14" s="6">
        <v>3</v>
      </c>
      <c r="P14" s="6" t="s">
        <v>34</v>
      </c>
      <c r="Q14" s="6"/>
      <c r="R14" s="6" t="s">
        <v>35</v>
      </c>
      <c r="S14" s="6">
        <v>2</v>
      </c>
      <c r="T14" s="6" t="s">
        <v>70</v>
      </c>
      <c r="U14" s="6">
        <v>2</v>
      </c>
      <c r="V14" s="6" t="s">
        <v>161</v>
      </c>
      <c r="W14" s="6">
        <v>3</v>
      </c>
      <c r="X14" s="6" t="s">
        <v>72</v>
      </c>
      <c r="Y14" s="6">
        <v>2</v>
      </c>
      <c r="Z14" s="6" t="s">
        <v>182</v>
      </c>
      <c r="AA14" s="6"/>
      <c r="AB14" s="6" t="s">
        <v>126</v>
      </c>
      <c r="AC14" s="7">
        <v>2</v>
      </c>
      <c r="AD14" s="8">
        <f t="shared" si="0"/>
        <v>20</v>
      </c>
      <c r="AE14" s="9">
        <v>3</v>
      </c>
      <c r="AF14" s="9">
        <v>3</v>
      </c>
      <c r="AG14" s="9">
        <v>3.5</v>
      </c>
      <c r="AH14" s="13">
        <f t="shared" si="1"/>
        <v>6</v>
      </c>
      <c r="AI14" s="12"/>
      <c r="AJ14" s="12">
        <v>4.445</v>
      </c>
      <c r="AK14" s="12">
        <v>4.48</v>
      </c>
      <c r="AL14" s="12">
        <v>4.265</v>
      </c>
      <c r="AM14" s="13">
        <f t="shared" si="2"/>
        <v>4.396666666666667</v>
      </c>
      <c r="AN14" s="13">
        <f t="shared" si="3"/>
        <v>10.396666666666668</v>
      </c>
      <c r="AO14" s="14">
        <f t="shared" si="4"/>
        <v>30.39666666666667</v>
      </c>
    </row>
    <row r="15" spans="1:41" ht="45">
      <c r="A15" s="6">
        <v>83</v>
      </c>
      <c r="B15" s="6" t="s">
        <v>63</v>
      </c>
      <c r="C15" s="6" t="s">
        <v>64</v>
      </c>
      <c r="D15" s="6" t="s">
        <v>75</v>
      </c>
      <c r="E15" s="6" t="s">
        <v>65</v>
      </c>
      <c r="F15" s="6" t="s">
        <v>66</v>
      </c>
      <c r="G15" s="6" t="s">
        <v>67</v>
      </c>
      <c r="H15" s="6" t="s">
        <v>68</v>
      </c>
      <c r="I15" s="6" t="s">
        <v>69</v>
      </c>
      <c r="J15" s="6" t="s">
        <v>58</v>
      </c>
      <c r="K15" s="6"/>
      <c r="L15" s="6" t="s">
        <v>33</v>
      </c>
      <c r="M15" s="6">
        <v>3</v>
      </c>
      <c r="N15" s="6">
        <v>10</v>
      </c>
      <c r="O15" s="6">
        <v>3</v>
      </c>
      <c r="P15" s="6" t="s">
        <v>48</v>
      </c>
      <c r="Q15" s="6">
        <v>2</v>
      </c>
      <c r="R15" s="6" t="s">
        <v>35</v>
      </c>
      <c r="S15" s="6">
        <v>2</v>
      </c>
      <c r="T15" s="6" t="s">
        <v>70</v>
      </c>
      <c r="U15" s="6">
        <v>2</v>
      </c>
      <c r="V15" s="6" t="s">
        <v>71</v>
      </c>
      <c r="W15" s="6">
        <v>3</v>
      </c>
      <c r="X15" s="6" t="s">
        <v>72</v>
      </c>
      <c r="Y15" s="6">
        <v>2</v>
      </c>
      <c r="Z15" s="6" t="s">
        <v>73</v>
      </c>
      <c r="AA15" s="6"/>
      <c r="AB15" s="6" t="s">
        <v>74</v>
      </c>
      <c r="AC15" s="7">
        <v>2</v>
      </c>
      <c r="AD15" s="8">
        <f t="shared" si="0"/>
        <v>19</v>
      </c>
      <c r="AE15" s="9">
        <v>3.38</v>
      </c>
      <c r="AF15" s="9">
        <v>3.38</v>
      </c>
      <c r="AG15" s="9">
        <v>3.77</v>
      </c>
      <c r="AH15" s="13">
        <f t="shared" si="1"/>
        <v>6.586666666666666</v>
      </c>
      <c r="AI15" s="12"/>
      <c r="AJ15" s="12">
        <v>4.55</v>
      </c>
      <c r="AK15" s="12">
        <v>4.125</v>
      </c>
      <c r="AL15" s="12">
        <v>3.55</v>
      </c>
      <c r="AM15" s="13">
        <f t="shared" si="2"/>
        <v>4.075</v>
      </c>
      <c r="AN15" s="13">
        <f t="shared" si="3"/>
        <v>10.661666666666665</v>
      </c>
      <c r="AO15" s="14">
        <f t="shared" si="4"/>
        <v>29.661666666666665</v>
      </c>
    </row>
    <row r="16" spans="1:41" ht="45">
      <c r="A16" s="6">
        <v>1133</v>
      </c>
      <c r="B16" s="6" t="s">
        <v>558</v>
      </c>
      <c r="C16" s="6" t="s">
        <v>559</v>
      </c>
      <c r="D16" s="6" t="s">
        <v>560</v>
      </c>
      <c r="E16" s="6" t="s">
        <v>561</v>
      </c>
      <c r="F16" s="6" t="s">
        <v>337</v>
      </c>
      <c r="G16" s="6" t="s">
        <v>562</v>
      </c>
      <c r="H16" s="6" t="s">
        <v>563</v>
      </c>
      <c r="I16" s="6" t="s">
        <v>564</v>
      </c>
      <c r="J16" s="6" t="s">
        <v>58</v>
      </c>
      <c r="K16" s="6"/>
      <c r="L16" s="6" t="s">
        <v>33</v>
      </c>
      <c r="M16" s="6">
        <v>3</v>
      </c>
      <c r="N16" s="6">
        <v>10</v>
      </c>
      <c r="O16" s="6">
        <v>3</v>
      </c>
      <c r="P16" s="6" t="s">
        <v>48</v>
      </c>
      <c r="Q16" s="6">
        <v>2</v>
      </c>
      <c r="R16" s="6" t="s">
        <v>35</v>
      </c>
      <c r="S16" s="6">
        <v>2</v>
      </c>
      <c r="T16" s="6" t="s">
        <v>70</v>
      </c>
      <c r="U16" s="6">
        <v>2</v>
      </c>
      <c r="V16" s="6" t="s">
        <v>192</v>
      </c>
      <c r="W16" s="6">
        <v>3</v>
      </c>
      <c r="X16" s="6" t="s">
        <v>72</v>
      </c>
      <c r="Y16" s="6">
        <v>2</v>
      </c>
      <c r="Z16" s="6" t="s">
        <v>288</v>
      </c>
      <c r="AA16" s="6">
        <v>3</v>
      </c>
      <c r="AB16" s="6" t="s">
        <v>49</v>
      </c>
      <c r="AC16" s="7">
        <v>2</v>
      </c>
      <c r="AD16" s="8">
        <f t="shared" si="0"/>
        <v>22</v>
      </c>
      <c r="AE16" s="9">
        <v>3.57</v>
      </c>
      <c r="AF16" s="9">
        <v>4</v>
      </c>
      <c r="AG16" s="9">
        <v>3.57</v>
      </c>
      <c r="AH16" s="13">
        <f t="shared" si="1"/>
        <v>6.76</v>
      </c>
      <c r="AI16" s="12"/>
      <c r="AJ16" s="12"/>
      <c r="AK16" s="12"/>
      <c r="AL16" s="12"/>
      <c r="AM16" s="13">
        <f t="shared" si="2"/>
        <v>0</v>
      </c>
      <c r="AN16" s="13">
        <f t="shared" si="3"/>
        <v>6.76</v>
      </c>
      <c r="AO16" s="14">
        <f t="shared" si="4"/>
        <v>28.759999999999998</v>
      </c>
    </row>
    <row r="17" spans="1:41" ht="45">
      <c r="A17" s="6">
        <v>586</v>
      </c>
      <c r="B17" s="6" t="s">
        <v>368</v>
      </c>
      <c r="C17" s="6" t="s">
        <v>369</v>
      </c>
      <c r="D17" s="6" t="s">
        <v>370</v>
      </c>
      <c r="E17" s="6" t="s">
        <v>371</v>
      </c>
      <c r="F17" s="6" t="s">
        <v>372</v>
      </c>
      <c r="G17" s="6" t="s">
        <v>373</v>
      </c>
      <c r="H17" s="6" t="s">
        <v>374</v>
      </c>
      <c r="I17" s="6" t="s">
        <v>375</v>
      </c>
      <c r="J17" s="6" t="s">
        <v>32</v>
      </c>
      <c r="K17" s="6">
        <v>3</v>
      </c>
      <c r="L17" s="6" t="s">
        <v>33</v>
      </c>
      <c r="M17" s="6">
        <v>3</v>
      </c>
      <c r="N17" s="6">
        <v>10</v>
      </c>
      <c r="O17" s="6">
        <v>3</v>
      </c>
      <c r="P17" s="6" t="s">
        <v>48</v>
      </c>
      <c r="Q17" s="6">
        <v>2</v>
      </c>
      <c r="R17" s="6" t="s">
        <v>35</v>
      </c>
      <c r="S17" s="6">
        <v>2</v>
      </c>
      <c r="T17" s="6" t="s">
        <v>376</v>
      </c>
      <c r="U17" s="6"/>
      <c r="V17" s="6" t="s">
        <v>161</v>
      </c>
      <c r="W17" s="6">
        <v>3</v>
      </c>
      <c r="X17" s="6" t="s">
        <v>72</v>
      </c>
      <c r="Y17" s="6">
        <v>2</v>
      </c>
      <c r="Z17" s="6" t="s">
        <v>377</v>
      </c>
      <c r="AA17" s="6"/>
      <c r="AB17" s="6" t="s">
        <v>260</v>
      </c>
      <c r="AC17" s="7">
        <v>2</v>
      </c>
      <c r="AD17" s="8">
        <f t="shared" si="0"/>
        <v>20</v>
      </c>
      <c r="AE17" s="9">
        <v>2.77</v>
      </c>
      <c r="AF17" s="9">
        <v>2.92</v>
      </c>
      <c r="AG17" s="9">
        <v>2.85</v>
      </c>
      <c r="AH17" s="13">
        <f t="shared" si="1"/>
        <v>5.233333333333333</v>
      </c>
      <c r="AI17" s="12"/>
      <c r="AJ17" s="12">
        <v>3.755</v>
      </c>
      <c r="AK17" s="12">
        <v>3.615</v>
      </c>
      <c r="AL17" s="12">
        <v>2.66</v>
      </c>
      <c r="AM17" s="13">
        <f t="shared" si="2"/>
        <v>3.3433333333333337</v>
      </c>
      <c r="AN17" s="13">
        <f t="shared" si="3"/>
        <v>8.576666666666668</v>
      </c>
      <c r="AO17" s="14">
        <f t="shared" si="4"/>
        <v>28.576666666666668</v>
      </c>
    </row>
    <row r="18" spans="1:41" ht="45">
      <c r="A18" s="6">
        <v>989</v>
      </c>
      <c r="B18" s="6" t="s">
        <v>524</v>
      </c>
      <c r="C18" s="6" t="s">
        <v>525</v>
      </c>
      <c r="D18" s="6" t="s">
        <v>526</v>
      </c>
      <c r="E18" s="6" t="s">
        <v>527</v>
      </c>
      <c r="F18" s="6" t="s">
        <v>467</v>
      </c>
      <c r="G18" s="6" t="s">
        <v>528</v>
      </c>
      <c r="H18" s="6" t="s">
        <v>529</v>
      </c>
      <c r="I18" s="6" t="s">
        <v>530</v>
      </c>
      <c r="J18" s="6" t="s">
        <v>32</v>
      </c>
      <c r="K18" s="6">
        <v>3</v>
      </c>
      <c r="L18" s="6" t="s">
        <v>33</v>
      </c>
      <c r="M18" s="6">
        <v>3</v>
      </c>
      <c r="N18" s="6">
        <v>10</v>
      </c>
      <c r="O18" s="6">
        <v>3</v>
      </c>
      <c r="P18" s="6" t="s">
        <v>48</v>
      </c>
      <c r="Q18" s="6">
        <v>2</v>
      </c>
      <c r="R18" s="6" t="s">
        <v>35</v>
      </c>
      <c r="S18" s="6">
        <v>2</v>
      </c>
      <c r="T18" s="6" t="s">
        <v>70</v>
      </c>
      <c r="U18" s="6">
        <v>2</v>
      </c>
      <c r="V18" s="6" t="s">
        <v>531</v>
      </c>
      <c r="W18" s="6"/>
      <c r="X18" s="6" t="s">
        <v>61</v>
      </c>
      <c r="Y18" s="6"/>
      <c r="Z18" s="6">
        <v>42</v>
      </c>
      <c r="AA18" s="6"/>
      <c r="AB18" s="6" t="s">
        <v>74</v>
      </c>
      <c r="AC18" s="7">
        <v>2</v>
      </c>
      <c r="AD18" s="8">
        <f t="shared" si="0"/>
        <v>17</v>
      </c>
      <c r="AE18" s="9">
        <v>4</v>
      </c>
      <c r="AF18" s="9">
        <v>3.56</v>
      </c>
      <c r="AG18" s="9">
        <v>3.89</v>
      </c>
      <c r="AH18" s="13">
        <f t="shared" si="1"/>
        <v>7.003333333333334</v>
      </c>
      <c r="AI18" s="12"/>
      <c r="AJ18" s="12">
        <v>3.98</v>
      </c>
      <c r="AK18" s="12">
        <v>3.92</v>
      </c>
      <c r="AL18" s="12">
        <v>3.86</v>
      </c>
      <c r="AM18" s="13">
        <f t="shared" si="2"/>
        <v>3.92</v>
      </c>
      <c r="AN18" s="13">
        <f t="shared" si="3"/>
        <v>10.923333333333334</v>
      </c>
      <c r="AO18" s="14">
        <f t="shared" si="4"/>
        <v>27.923333333333332</v>
      </c>
    </row>
    <row r="19" spans="1:41" ht="45">
      <c r="A19" s="6">
        <v>432</v>
      </c>
      <c r="B19" s="6" t="s">
        <v>297</v>
      </c>
      <c r="C19" s="6" t="s">
        <v>298</v>
      </c>
      <c r="D19" s="6" t="s">
        <v>299</v>
      </c>
      <c r="E19" s="6" t="s">
        <v>300</v>
      </c>
      <c r="F19" s="6" t="s">
        <v>301</v>
      </c>
      <c r="G19" s="6" t="s">
        <v>302</v>
      </c>
      <c r="H19" s="6" t="s">
        <v>303</v>
      </c>
      <c r="I19" s="6" t="s">
        <v>304</v>
      </c>
      <c r="J19" s="6" t="s">
        <v>32</v>
      </c>
      <c r="K19" s="6">
        <v>3</v>
      </c>
      <c r="L19" s="6" t="s">
        <v>33</v>
      </c>
      <c r="M19" s="6">
        <v>3</v>
      </c>
      <c r="N19" s="6">
        <v>10</v>
      </c>
      <c r="O19" s="6">
        <v>3</v>
      </c>
      <c r="P19" s="6" t="s">
        <v>48</v>
      </c>
      <c r="Q19" s="6">
        <v>2</v>
      </c>
      <c r="R19" s="6" t="s">
        <v>35</v>
      </c>
      <c r="S19" s="6">
        <v>2</v>
      </c>
      <c r="T19" s="6" t="s">
        <v>70</v>
      </c>
      <c r="U19" s="6">
        <v>2</v>
      </c>
      <c r="V19" s="6" t="s">
        <v>248</v>
      </c>
      <c r="W19" s="6"/>
      <c r="X19" s="6" t="s">
        <v>72</v>
      </c>
      <c r="Y19" s="6">
        <v>2</v>
      </c>
      <c r="Z19" s="6" t="s">
        <v>305</v>
      </c>
      <c r="AA19" s="6"/>
      <c r="AB19" s="6" t="s">
        <v>49</v>
      </c>
      <c r="AC19" s="7">
        <v>2</v>
      </c>
      <c r="AD19" s="8">
        <f t="shared" si="0"/>
        <v>19</v>
      </c>
      <c r="AE19" s="9">
        <v>2.3</v>
      </c>
      <c r="AF19" s="9">
        <v>2.5</v>
      </c>
      <c r="AG19" s="9">
        <v>2.9</v>
      </c>
      <c r="AH19" s="13">
        <f t="shared" si="1"/>
        <v>4.916666666666666</v>
      </c>
      <c r="AI19" s="12"/>
      <c r="AJ19" s="12">
        <v>4.085</v>
      </c>
      <c r="AK19" s="12">
        <v>3.825</v>
      </c>
      <c r="AL19" s="12">
        <v>4.1</v>
      </c>
      <c r="AM19" s="13">
        <f t="shared" si="2"/>
        <v>4.003333333333333</v>
      </c>
      <c r="AN19" s="13">
        <f t="shared" si="3"/>
        <v>8.919999999999998</v>
      </c>
      <c r="AO19" s="14">
        <f t="shared" si="4"/>
        <v>27.919999999999998</v>
      </c>
    </row>
    <row r="20" spans="1:41" ht="45">
      <c r="A20" s="6">
        <v>1399</v>
      </c>
      <c r="B20" s="6" t="s">
        <v>669</v>
      </c>
      <c r="C20" s="6" t="s">
        <v>670</v>
      </c>
      <c r="D20" s="6" t="s">
        <v>671</v>
      </c>
      <c r="E20" s="6" t="s">
        <v>672</v>
      </c>
      <c r="F20" s="6" t="s">
        <v>283</v>
      </c>
      <c r="G20" s="6" t="s">
        <v>673</v>
      </c>
      <c r="H20" s="6" t="s">
        <v>674</v>
      </c>
      <c r="I20" s="6" t="s">
        <v>304</v>
      </c>
      <c r="J20" s="6" t="s">
        <v>114</v>
      </c>
      <c r="K20" s="6"/>
      <c r="L20" s="6" t="s">
        <v>33</v>
      </c>
      <c r="M20" s="6">
        <v>3</v>
      </c>
      <c r="N20" s="6">
        <v>10</v>
      </c>
      <c r="O20" s="6">
        <v>3</v>
      </c>
      <c r="P20" s="6" t="s">
        <v>48</v>
      </c>
      <c r="Q20" s="6">
        <v>2</v>
      </c>
      <c r="R20" s="6" t="s">
        <v>35</v>
      </c>
      <c r="S20" s="6">
        <v>2</v>
      </c>
      <c r="T20" s="6" t="s">
        <v>70</v>
      </c>
      <c r="U20" s="6">
        <v>2</v>
      </c>
      <c r="V20" s="6" t="s">
        <v>192</v>
      </c>
      <c r="W20" s="6">
        <v>3</v>
      </c>
      <c r="X20" s="6" t="s">
        <v>124</v>
      </c>
      <c r="Y20" s="6"/>
      <c r="Z20" s="6" t="s">
        <v>341</v>
      </c>
      <c r="AA20" s="6"/>
      <c r="AB20" s="6" t="s">
        <v>126</v>
      </c>
      <c r="AC20" s="7">
        <v>2</v>
      </c>
      <c r="AD20" s="8">
        <f t="shared" si="0"/>
        <v>17</v>
      </c>
      <c r="AE20" s="9">
        <v>3.83</v>
      </c>
      <c r="AF20" s="9">
        <v>4.33</v>
      </c>
      <c r="AG20" s="9">
        <v>3.67</v>
      </c>
      <c r="AH20" s="13">
        <f t="shared" si="1"/>
        <v>7.111666666666666</v>
      </c>
      <c r="AI20" s="12"/>
      <c r="AJ20" s="12">
        <v>3.71</v>
      </c>
      <c r="AK20" s="12">
        <v>3.54</v>
      </c>
      <c r="AL20" s="12">
        <v>3.935</v>
      </c>
      <c r="AM20" s="13">
        <f t="shared" si="2"/>
        <v>3.7283333333333335</v>
      </c>
      <c r="AN20" s="13">
        <f t="shared" si="3"/>
        <v>10.84</v>
      </c>
      <c r="AO20" s="14">
        <f t="shared" si="4"/>
        <v>27.84</v>
      </c>
    </row>
    <row r="21" spans="1:41" ht="45">
      <c r="A21" s="6">
        <v>253</v>
      </c>
      <c r="B21" s="6" t="s">
        <v>221</v>
      </c>
      <c r="C21" s="6" t="s">
        <v>222</v>
      </c>
      <c r="D21" s="6" t="s">
        <v>228</v>
      </c>
      <c r="E21" s="6" t="s">
        <v>223</v>
      </c>
      <c r="F21" s="6" t="s">
        <v>79</v>
      </c>
      <c r="G21" s="6" t="s">
        <v>224</v>
      </c>
      <c r="H21" s="6" t="s">
        <v>225</v>
      </c>
      <c r="I21" s="6" t="s">
        <v>226</v>
      </c>
      <c r="J21" s="6" t="s">
        <v>32</v>
      </c>
      <c r="K21" s="6">
        <v>3</v>
      </c>
      <c r="L21" s="6" t="s">
        <v>33</v>
      </c>
      <c r="M21" s="6">
        <v>3</v>
      </c>
      <c r="N21" s="6">
        <v>10</v>
      </c>
      <c r="O21" s="6">
        <v>3</v>
      </c>
      <c r="P21" s="6" t="s">
        <v>48</v>
      </c>
      <c r="Q21" s="6">
        <v>2</v>
      </c>
      <c r="R21" s="6" t="s">
        <v>35</v>
      </c>
      <c r="S21" s="6">
        <v>2</v>
      </c>
      <c r="T21" s="6" t="s">
        <v>70</v>
      </c>
      <c r="U21" s="6">
        <v>2</v>
      </c>
      <c r="V21" s="6" t="s">
        <v>192</v>
      </c>
      <c r="W21" s="6">
        <v>3</v>
      </c>
      <c r="X21" s="6" t="s">
        <v>61</v>
      </c>
      <c r="Y21" s="6"/>
      <c r="Z21" s="6" t="s">
        <v>227</v>
      </c>
      <c r="AA21" s="6"/>
      <c r="AB21" s="6"/>
      <c r="AC21" s="7"/>
      <c r="AD21" s="8">
        <f t="shared" si="0"/>
        <v>18</v>
      </c>
      <c r="AE21" s="9">
        <v>2.78</v>
      </c>
      <c r="AF21" s="9">
        <v>3.33</v>
      </c>
      <c r="AG21" s="9">
        <v>3.11</v>
      </c>
      <c r="AH21" s="13">
        <f t="shared" si="1"/>
        <v>5.701666666666666</v>
      </c>
      <c r="AI21" s="12"/>
      <c r="AJ21" s="12">
        <v>3.28</v>
      </c>
      <c r="AK21" s="12">
        <v>4.295</v>
      </c>
      <c r="AL21" s="12">
        <v>4.32</v>
      </c>
      <c r="AM21" s="13">
        <f t="shared" si="2"/>
        <v>3.965</v>
      </c>
      <c r="AN21" s="13">
        <f t="shared" si="3"/>
        <v>9.666666666666666</v>
      </c>
      <c r="AO21" s="14">
        <f t="shared" si="4"/>
        <v>27.666666666666664</v>
      </c>
    </row>
    <row r="22" spans="1:41" ht="45">
      <c r="A22" s="6">
        <v>909</v>
      </c>
      <c r="B22" s="6" t="s">
        <v>510</v>
      </c>
      <c r="C22" s="6" t="s">
        <v>511</v>
      </c>
      <c r="D22" s="6" t="s">
        <v>176</v>
      </c>
      <c r="E22" s="6" t="s">
        <v>177</v>
      </c>
      <c r="F22" s="6" t="s">
        <v>178</v>
      </c>
      <c r="G22" s="6" t="s">
        <v>512</v>
      </c>
      <c r="H22" s="6" t="s">
        <v>513</v>
      </c>
      <c r="I22" s="6" t="s">
        <v>514</v>
      </c>
      <c r="J22" s="6" t="s">
        <v>32</v>
      </c>
      <c r="K22" s="6">
        <v>3</v>
      </c>
      <c r="L22" s="6" t="s">
        <v>33</v>
      </c>
      <c r="M22" s="6">
        <v>3</v>
      </c>
      <c r="N22" s="6">
        <v>10</v>
      </c>
      <c r="O22" s="6">
        <v>3</v>
      </c>
      <c r="P22" s="6" t="s">
        <v>48</v>
      </c>
      <c r="Q22" s="6">
        <v>2</v>
      </c>
      <c r="R22" s="6" t="s">
        <v>35</v>
      </c>
      <c r="S22" s="6">
        <v>2</v>
      </c>
      <c r="T22" s="6" t="s">
        <v>70</v>
      </c>
      <c r="U22" s="6">
        <v>2</v>
      </c>
      <c r="V22" s="6" t="s">
        <v>515</v>
      </c>
      <c r="W22" s="6"/>
      <c r="X22" s="6" t="s">
        <v>72</v>
      </c>
      <c r="Y22" s="6">
        <v>2</v>
      </c>
      <c r="Z22" s="6" t="s">
        <v>182</v>
      </c>
      <c r="AA22" s="6"/>
      <c r="AB22" s="6" t="s">
        <v>516</v>
      </c>
      <c r="AC22" s="7"/>
      <c r="AD22" s="8">
        <f t="shared" si="0"/>
        <v>17</v>
      </c>
      <c r="AE22" s="9">
        <v>3.89</v>
      </c>
      <c r="AF22" s="9">
        <v>4.11</v>
      </c>
      <c r="AG22" s="9">
        <v>3.78</v>
      </c>
      <c r="AH22" s="13">
        <f t="shared" si="1"/>
        <v>7.131666666666666</v>
      </c>
      <c r="AI22" s="12"/>
      <c r="AJ22" s="12">
        <v>2.39</v>
      </c>
      <c r="AK22" s="12">
        <v>3.315</v>
      </c>
      <c r="AL22" s="12">
        <v>3.245</v>
      </c>
      <c r="AM22" s="13">
        <f t="shared" si="2"/>
        <v>2.983333333333333</v>
      </c>
      <c r="AN22" s="13">
        <f t="shared" si="3"/>
        <v>10.114999999999998</v>
      </c>
      <c r="AO22" s="14">
        <f t="shared" si="4"/>
        <v>27.115</v>
      </c>
    </row>
    <row r="23" spans="1:41" ht="45">
      <c r="A23" s="6">
        <v>227</v>
      </c>
      <c r="B23" s="6" t="s">
        <v>202</v>
      </c>
      <c r="C23" s="6" t="s">
        <v>203</v>
      </c>
      <c r="D23" s="6" t="s">
        <v>848</v>
      </c>
      <c r="E23" s="6" t="s">
        <v>204</v>
      </c>
      <c r="F23" s="6" t="s">
        <v>205</v>
      </c>
      <c r="G23" s="6" t="s">
        <v>206</v>
      </c>
      <c r="H23" s="6" t="s">
        <v>207</v>
      </c>
      <c r="I23" s="6" t="s">
        <v>208</v>
      </c>
      <c r="J23" s="6" t="s">
        <v>32</v>
      </c>
      <c r="K23" s="6">
        <v>3</v>
      </c>
      <c r="L23" s="6" t="s">
        <v>33</v>
      </c>
      <c r="M23" s="6">
        <v>3</v>
      </c>
      <c r="N23" s="6">
        <v>10</v>
      </c>
      <c r="O23" s="6">
        <v>3</v>
      </c>
      <c r="P23" s="6" t="s">
        <v>83</v>
      </c>
      <c r="Q23" s="6"/>
      <c r="R23" s="6" t="s">
        <v>35</v>
      </c>
      <c r="S23" s="6">
        <v>2</v>
      </c>
      <c r="T23" s="6" t="s">
        <v>209</v>
      </c>
      <c r="U23" s="6"/>
      <c r="V23" s="6" t="s">
        <v>210</v>
      </c>
      <c r="W23" s="6">
        <v>3</v>
      </c>
      <c r="X23" s="6" t="s">
        <v>61</v>
      </c>
      <c r="Y23" s="6"/>
      <c r="Z23" s="6">
        <v>50</v>
      </c>
      <c r="AA23" s="6"/>
      <c r="AB23" s="6" t="s">
        <v>49</v>
      </c>
      <c r="AC23" s="7">
        <v>2</v>
      </c>
      <c r="AD23" s="8">
        <f t="shared" si="0"/>
        <v>16</v>
      </c>
      <c r="AE23" s="9">
        <v>4.13</v>
      </c>
      <c r="AF23" s="9">
        <v>4</v>
      </c>
      <c r="AG23" s="9">
        <v>4.13</v>
      </c>
      <c r="AH23" s="13">
        <f t="shared" si="1"/>
        <v>7.506666666666667</v>
      </c>
      <c r="AI23" s="12">
        <v>-0.3</v>
      </c>
      <c r="AJ23" s="12">
        <v>3.54</v>
      </c>
      <c r="AK23" s="12">
        <v>3.96</v>
      </c>
      <c r="AL23" s="12">
        <v>4.145</v>
      </c>
      <c r="AM23" s="13">
        <f t="shared" si="2"/>
        <v>3.8816666666666664</v>
      </c>
      <c r="AN23" s="13">
        <f t="shared" si="3"/>
        <v>11.088333333333333</v>
      </c>
      <c r="AO23" s="14">
        <f t="shared" si="4"/>
        <v>27.08833333333333</v>
      </c>
    </row>
    <row r="24" spans="1:41" ht="45">
      <c r="A24" s="6">
        <v>206</v>
      </c>
      <c r="B24" s="6" t="s">
        <v>174</v>
      </c>
      <c r="C24" s="6" t="s">
        <v>175</v>
      </c>
      <c r="D24" s="6" t="s">
        <v>176</v>
      </c>
      <c r="E24" s="6" t="s">
        <v>177</v>
      </c>
      <c r="F24" s="6" t="s">
        <v>178</v>
      </c>
      <c r="G24" s="6" t="s">
        <v>179</v>
      </c>
      <c r="H24" s="6" t="s">
        <v>180</v>
      </c>
      <c r="I24" s="6" t="s">
        <v>181</v>
      </c>
      <c r="J24" s="6" t="s">
        <v>32</v>
      </c>
      <c r="K24" s="6">
        <v>3</v>
      </c>
      <c r="L24" s="6" t="s">
        <v>33</v>
      </c>
      <c r="M24" s="6">
        <v>3</v>
      </c>
      <c r="N24" s="6">
        <v>10</v>
      </c>
      <c r="O24" s="6">
        <v>3</v>
      </c>
      <c r="P24" s="6" t="s">
        <v>48</v>
      </c>
      <c r="Q24" s="6">
        <v>2</v>
      </c>
      <c r="R24" s="6" t="s">
        <v>35</v>
      </c>
      <c r="S24" s="6">
        <v>2</v>
      </c>
      <c r="T24" s="6" t="s">
        <v>70</v>
      </c>
      <c r="U24" s="6">
        <v>2</v>
      </c>
      <c r="V24" s="6" t="s">
        <v>123</v>
      </c>
      <c r="W24" s="6"/>
      <c r="X24" s="6" t="s">
        <v>72</v>
      </c>
      <c r="Y24" s="6">
        <v>2</v>
      </c>
      <c r="Z24" s="6" t="s">
        <v>182</v>
      </c>
      <c r="AA24" s="6"/>
      <c r="AB24" s="6" t="s">
        <v>183</v>
      </c>
      <c r="AC24" s="7"/>
      <c r="AD24" s="8">
        <f t="shared" si="0"/>
        <v>17</v>
      </c>
      <c r="AE24" s="9">
        <v>3.63</v>
      </c>
      <c r="AF24" s="9">
        <v>3.25</v>
      </c>
      <c r="AG24" s="9">
        <v>3.5</v>
      </c>
      <c r="AH24" s="13">
        <f t="shared" si="1"/>
        <v>6.335</v>
      </c>
      <c r="AI24" s="12"/>
      <c r="AJ24" s="12">
        <v>3.205</v>
      </c>
      <c r="AK24" s="12">
        <v>3.955</v>
      </c>
      <c r="AL24" s="12">
        <v>3.565</v>
      </c>
      <c r="AM24" s="13">
        <f t="shared" si="2"/>
        <v>3.5749999999999997</v>
      </c>
      <c r="AN24" s="13">
        <f t="shared" si="3"/>
        <v>9.91</v>
      </c>
      <c r="AO24" s="14">
        <f t="shared" si="4"/>
        <v>26.91</v>
      </c>
    </row>
    <row r="25" spans="1:41" ht="45">
      <c r="A25" s="6">
        <v>555</v>
      </c>
      <c r="B25" s="6" t="s">
        <v>350</v>
      </c>
      <c r="C25" s="6" t="s">
        <v>351</v>
      </c>
      <c r="D25" s="6" t="s">
        <v>358</v>
      </c>
      <c r="E25" s="6" t="s">
        <v>352</v>
      </c>
      <c r="F25" s="6" t="s">
        <v>79</v>
      </c>
      <c r="G25" s="6" t="s">
        <v>353</v>
      </c>
      <c r="H25" s="6" t="s">
        <v>354</v>
      </c>
      <c r="I25" s="6" t="s">
        <v>355</v>
      </c>
      <c r="J25" s="6" t="s">
        <v>32</v>
      </c>
      <c r="K25" s="6">
        <v>3</v>
      </c>
      <c r="L25" s="6" t="s">
        <v>33</v>
      </c>
      <c r="M25" s="6">
        <v>3</v>
      </c>
      <c r="N25" s="6">
        <v>10</v>
      </c>
      <c r="O25" s="6">
        <v>3</v>
      </c>
      <c r="P25" s="6" t="s">
        <v>48</v>
      </c>
      <c r="Q25" s="6">
        <v>2</v>
      </c>
      <c r="R25" s="6" t="s">
        <v>35</v>
      </c>
      <c r="S25" s="6">
        <v>2</v>
      </c>
      <c r="T25" s="6" t="s">
        <v>356</v>
      </c>
      <c r="U25" s="6"/>
      <c r="V25" s="6" t="s">
        <v>192</v>
      </c>
      <c r="W25" s="6">
        <v>3</v>
      </c>
      <c r="X25" s="6" t="s">
        <v>72</v>
      </c>
      <c r="Y25" s="6">
        <v>2</v>
      </c>
      <c r="Z25" s="6" t="s">
        <v>288</v>
      </c>
      <c r="AA25" s="6">
        <v>3</v>
      </c>
      <c r="AB25" s="6" t="s">
        <v>357</v>
      </c>
      <c r="AC25" s="7"/>
      <c r="AD25" s="8">
        <f t="shared" si="0"/>
        <v>21</v>
      </c>
      <c r="AE25" s="9">
        <v>3.5</v>
      </c>
      <c r="AF25" s="9">
        <v>3.17</v>
      </c>
      <c r="AG25" s="9">
        <v>3</v>
      </c>
      <c r="AH25" s="13">
        <f t="shared" si="1"/>
        <v>5.751666666666667</v>
      </c>
      <c r="AI25" s="12"/>
      <c r="AJ25" s="12"/>
      <c r="AK25" s="12"/>
      <c r="AL25" s="12"/>
      <c r="AM25" s="13">
        <f t="shared" si="2"/>
        <v>0</v>
      </c>
      <c r="AN25" s="13">
        <f t="shared" si="3"/>
        <v>5.751666666666667</v>
      </c>
      <c r="AO25" s="14">
        <f t="shared" si="4"/>
        <v>26.751666666666665</v>
      </c>
    </row>
    <row r="26" spans="1:41" ht="45">
      <c r="A26" s="6">
        <v>1445</v>
      </c>
      <c r="B26" s="6" t="s">
        <v>696</v>
      </c>
      <c r="C26" s="6" t="s">
        <v>697</v>
      </c>
      <c r="D26" s="6" t="s">
        <v>698</v>
      </c>
      <c r="E26" s="6" t="s">
        <v>699</v>
      </c>
      <c r="F26" s="6" t="s">
        <v>140</v>
      </c>
      <c r="G26" s="6" t="s">
        <v>700</v>
      </c>
      <c r="H26" s="6" t="s">
        <v>701</v>
      </c>
      <c r="I26" s="6" t="s">
        <v>702</v>
      </c>
      <c r="J26" s="6" t="s">
        <v>32</v>
      </c>
      <c r="K26" s="6">
        <v>3</v>
      </c>
      <c r="L26" s="6" t="s">
        <v>33</v>
      </c>
      <c r="M26" s="6">
        <v>3</v>
      </c>
      <c r="N26" s="6">
        <v>30</v>
      </c>
      <c r="O26" s="6"/>
      <c r="P26" s="6" t="s">
        <v>83</v>
      </c>
      <c r="Q26" s="6"/>
      <c r="R26" s="6" t="s">
        <v>35</v>
      </c>
      <c r="S26" s="6">
        <v>2</v>
      </c>
      <c r="T26" s="6" t="s">
        <v>70</v>
      </c>
      <c r="U26" s="6">
        <v>2</v>
      </c>
      <c r="V26" s="6" t="s">
        <v>192</v>
      </c>
      <c r="W26" s="6">
        <v>3</v>
      </c>
      <c r="X26" s="6" t="s">
        <v>72</v>
      </c>
      <c r="Y26" s="6">
        <v>2</v>
      </c>
      <c r="Z26" s="6" t="s">
        <v>703</v>
      </c>
      <c r="AA26" s="6"/>
      <c r="AB26" s="6" t="s">
        <v>49</v>
      </c>
      <c r="AC26" s="7">
        <v>2</v>
      </c>
      <c r="AD26" s="8">
        <f t="shared" si="0"/>
        <v>17</v>
      </c>
      <c r="AE26" s="9">
        <v>3.09</v>
      </c>
      <c r="AF26" s="9">
        <v>2.91</v>
      </c>
      <c r="AG26" s="9">
        <v>3.09</v>
      </c>
      <c r="AH26" s="13">
        <f t="shared" si="1"/>
        <v>5.575</v>
      </c>
      <c r="AI26" s="12"/>
      <c r="AJ26" s="12">
        <v>4.3</v>
      </c>
      <c r="AK26" s="12">
        <v>4.235</v>
      </c>
      <c r="AL26" s="12">
        <v>3.265</v>
      </c>
      <c r="AM26" s="13">
        <f t="shared" si="2"/>
        <v>3.9333333333333336</v>
      </c>
      <c r="AN26" s="13">
        <f t="shared" si="3"/>
        <v>9.508333333333333</v>
      </c>
      <c r="AO26" s="14">
        <f t="shared" si="4"/>
        <v>26.508333333333333</v>
      </c>
    </row>
    <row r="27" spans="1:41" ht="45">
      <c r="A27" s="6">
        <v>1351</v>
      </c>
      <c r="B27" s="6" t="s">
        <v>621</v>
      </c>
      <c r="C27" s="6" t="s">
        <v>622</v>
      </c>
      <c r="D27" s="6" t="s">
        <v>623</v>
      </c>
      <c r="E27" s="6" t="s">
        <v>624</v>
      </c>
      <c r="F27" s="6" t="s">
        <v>467</v>
      </c>
      <c r="G27" s="6" t="s">
        <v>625</v>
      </c>
      <c r="H27" s="6" t="s">
        <v>626</v>
      </c>
      <c r="I27" s="6" t="s">
        <v>627</v>
      </c>
      <c r="J27" s="6" t="s">
        <v>32</v>
      </c>
      <c r="K27" s="6">
        <v>3</v>
      </c>
      <c r="L27" s="6" t="s">
        <v>276</v>
      </c>
      <c r="M27" s="6"/>
      <c r="N27" s="6">
        <v>10</v>
      </c>
      <c r="O27" s="6">
        <v>3</v>
      </c>
      <c r="P27" s="6" t="s">
        <v>34</v>
      </c>
      <c r="Q27" s="6"/>
      <c r="R27" s="6" t="s">
        <v>35</v>
      </c>
      <c r="S27" s="6">
        <v>2</v>
      </c>
      <c r="T27" s="6" t="s">
        <v>70</v>
      </c>
      <c r="U27" s="6">
        <v>2</v>
      </c>
      <c r="V27" s="6" t="s">
        <v>192</v>
      </c>
      <c r="W27" s="6">
        <v>3</v>
      </c>
      <c r="X27" s="6" t="s">
        <v>72</v>
      </c>
      <c r="Y27" s="6">
        <v>2</v>
      </c>
      <c r="Z27" s="6" t="s">
        <v>341</v>
      </c>
      <c r="AA27" s="6"/>
      <c r="AB27" s="6" t="s">
        <v>260</v>
      </c>
      <c r="AC27" s="7">
        <v>2</v>
      </c>
      <c r="AD27" s="8">
        <f t="shared" si="0"/>
        <v>17</v>
      </c>
      <c r="AE27" s="9">
        <v>2.92</v>
      </c>
      <c r="AF27" s="9">
        <v>3</v>
      </c>
      <c r="AG27" s="9">
        <v>2.58</v>
      </c>
      <c r="AH27" s="13">
        <f t="shared" si="1"/>
        <v>5.053333333333333</v>
      </c>
      <c r="AI27" s="12"/>
      <c r="AJ27" s="12">
        <v>4.43</v>
      </c>
      <c r="AK27" s="12">
        <v>4.24</v>
      </c>
      <c r="AL27" s="12">
        <v>4.155</v>
      </c>
      <c r="AM27" s="13">
        <f t="shared" si="2"/>
        <v>4.2749999999999995</v>
      </c>
      <c r="AN27" s="13">
        <f t="shared" si="3"/>
        <v>9.328333333333333</v>
      </c>
      <c r="AO27" s="14">
        <f t="shared" si="4"/>
        <v>26.328333333333333</v>
      </c>
    </row>
    <row r="28" spans="1:41" ht="45">
      <c r="A28" s="6">
        <v>1493</v>
      </c>
      <c r="B28" s="6" t="s">
        <v>762</v>
      </c>
      <c r="C28" s="6" t="s">
        <v>763</v>
      </c>
      <c r="D28" s="6" t="s">
        <v>874</v>
      </c>
      <c r="E28" s="6" t="s">
        <v>387</v>
      </c>
      <c r="F28" s="6" t="s">
        <v>79</v>
      </c>
      <c r="G28" s="6" t="s">
        <v>764</v>
      </c>
      <c r="H28" s="6" t="s">
        <v>765</v>
      </c>
      <c r="I28" s="6" t="s">
        <v>766</v>
      </c>
      <c r="J28" s="6" t="s">
        <v>32</v>
      </c>
      <c r="K28" s="6">
        <v>3</v>
      </c>
      <c r="L28" s="6" t="s">
        <v>33</v>
      </c>
      <c r="M28" s="6">
        <v>3</v>
      </c>
      <c r="N28" s="6">
        <v>10</v>
      </c>
      <c r="O28" s="6">
        <v>3</v>
      </c>
      <c r="P28" s="6" t="s">
        <v>48</v>
      </c>
      <c r="Q28" s="6">
        <v>2</v>
      </c>
      <c r="R28" s="6" t="s">
        <v>35</v>
      </c>
      <c r="S28" s="6">
        <v>2</v>
      </c>
      <c r="T28" s="6" t="s">
        <v>356</v>
      </c>
      <c r="U28" s="6"/>
      <c r="V28" s="6" t="s">
        <v>619</v>
      </c>
      <c r="W28" s="6"/>
      <c r="X28" s="6" t="s">
        <v>61</v>
      </c>
      <c r="Y28" s="6"/>
      <c r="Z28" s="6" t="s">
        <v>767</v>
      </c>
      <c r="AA28" s="6"/>
      <c r="AB28" s="6" t="s">
        <v>74</v>
      </c>
      <c r="AC28" s="7">
        <v>2</v>
      </c>
      <c r="AD28" s="8">
        <f t="shared" si="0"/>
        <v>15</v>
      </c>
      <c r="AE28" s="9">
        <v>4.2</v>
      </c>
      <c r="AF28" s="9">
        <v>4</v>
      </c>
      <c r="AG28" s="9">
        <v>4</v>
      </c>
      <c r="AH28" s="13">
        <f t="shared" si="1"/>
        <v>7.4</v>
      </c>
      <c r="AI28" s="12">
        <v>-0.2</v>
      </c>
      <c r="AJ28" s="12">
        <v>3.955</v>
      </c>
      <c r="AK28" s="12">
        <v>3.985</v>
      </c>
      <c r="AL28" s="12">
        <v>4.38</v>
      </c>
      <c r="AM28" s="13">
        <f t="shared" si="2"/>
        <v>4.1066666666666665</v>
      </c>
      <c r="AN28" s="13">
        <f t="shared" si="3"/>
        <v>11.306666666666667</v>
      </c>
      <c r="AO28" s="14">
        <f t="shared" si="4"/>
        <v>26.306666666666665</v>
      </c>
    </row>
    <row r="29" spans="1:41" ht="45">
      <c r="A29" s="6">
        <v>277</v>
      </c>
      <c r="B29" s="6" t="s">
        <v>250</v>
      </c>
      <c r="C29" s="6" t="s">
        <v>251</v>
      </c>
      <c r="D29" s="6" t="s">
        <v>252</v>
      </c>
      <c r="E29" s="6" t="s">
        <v>253</v>
      </c>
      <c r="F29" s="6" t="s">
        <v>254</v>
      </c>
      <c r="G29" s="6" t="s">
        <v>255</v>
      </c>
      <c r="H29" s="6" t="s">
        <v>256</v>
      </c>
      <c r="I29" s="6" t="s">
        <v>257</v>
      </c>
      <c r="J29" s="6" t="s">
        <v>32</v>
      </c>
      <c r="K29" s="6">
        <v>3</v>
      </c>
      <c r="L29" s="6" t="s">
        <v>33</v>
      </c>
      <c r="M29" s="6">
        <v>3</v>
      </c>
      <c r="N29" s="6">
        <v>10</v>
      </c>
      <c r="O29" s="6">
        <v>3</v>
      </c>
      <c r="P29" s="6" t="s">
        <v>94</v>
      </c>
      <c r="Q29" s="6"/>
      <c r="R29" s="6" t="s">
        <v>35</v>
      </c>
      <c r="S29" s="6">
        <v>2</v>
      </c>
      <c r="T29" s="6" t="s">
        <v>258</v>
      </c>
      <c r="U29" s="6"/>
      <c r="V29" s="6" t="s">
        <v>192</v>
      </c>
      <c r="W29" s="6">
        <v>3</v>
      </c>
      <c r="X29" s="6" t="s">
        <v>61</v>
      </c>
      <c r="Y29" s="6"/>
      <c r="Z29" s="6" t="s">
        <v>259</v>
      </c>
      <c r="AA29" s="6"/>
      <c r="AB29" s="6" t="s">
        <v>260</v>
      </c>
      <c r="AC29" s="7">
        <v>2</v>
      </c>
      <c r="AD29" s="8">
        <f t="shared" si="0"/>
        <v>16</v>
      </c>
      <c r="AE29" s="9">
        <v>3.11</v>
      </c>
      <c r="AF29" s="9">
        <v>3.33</v>
      </c>
      <c r="AG29" s="9">
        <v>3.44</v>
      </c>
      <c r="AH29" s="13">
        <f t="shared" si="1"/>
        <v>6.141666666666667</v>
      </c>
      <c r="AI29" s="12"/>
      <c r="AJ29" s="12">
        <v>3.81</v>
      </c>
      <c r="AK29" s="12">
        <v>4.21</v>
      </c>
      <c r="AL29" s="12">
        <v>3.6</v>
      </c>
      <c r="AM29" s="13">
        <f t="shared" si="2"/>
        <v>3.873333333333333</v>
      </c>
      <c r="AN29" s="13">
        <f t="shared" si="3"/>
        <v>10.015</v>
      </c>
      <c r="AO29" s="14">
        <f t="shared" si="4"/>
        <v>26.015</v>
      </c>
    </row>
    <row r="30" spans="1:41" ht="45">
      <c r="A30" s="6">
        <v>483</v>
      </c>
      <c r="B30" s="6" t="s">
        <v>325</v>
      </c>
      <c r="C30" s="6" t="s">
        <v>326</v>
      </c>
      <c r="D30" s="6" t="s">
        <v>849</v>
      </c>
      <c r="E30" s="6" t="s">
        <v>327</v>
      </c>
      <c r="F30" s="6" t="s">
        <v>310</v>
      </c>
      <c r="G30" s="6" t="s">
        <v>328</v>
      </c>
      <c r="H30" s="6" t="s">
        <v>329</v>
      </c>
      <c r="I30" s="6" t="s">
        <v>330</v>
      </c>
      <c r="J30" s="6" t="s">
        <v>32</v>
      </c>
      <c r="K30" s="6">
        <v>3</v>
      </c>
      <c r="L30" s="6" t="s">
        <v>33</v>
      </c>
      <c r="M30" s="6">
        <v>3</v>
      </c>
      <c r="N30" s="6">
        <v>10</v>
      </c>
      <c r="O30" s="6">
        <v>3</v>
      </c>
      <c r="P30" s="6" t="s">
        <v>48</v>
      </c>
      <c r="Q30" s="6">
        <v>2</v>
      </c>
      <c r="R30" s="6" t="s">
        <v>35</v>
      </c>
      <c r="S30" s="6">
        <v>2</v>
      </c>
      <c r="T30" s="6" t="s">
        <v>209</v>
      </c>
      <c r="U30" s="6"/>
      <c r="V30" s="6" t="s">
        <v>192</v>
      </c>
      <c r="W30" s="6">
        <v>3</v>
      </c>
      <c r="X30" s="6" t="s">
        <v>61</v>
      </c>
      <c r="Y30" s="6"/>
      <c r="Z30" s="6" t="s">
        <v>331</v>
      </c>
      <c r="AA30" s="6"/>
      <c r="AB30" s="6" t="s">
        <v>332</v>
      </c>
      <c r="AC30" s="7"/>
      <c r="AD30" s="8">
        <f t="shared" si="0"/>
        <v>16</v>
      </c>
      <c r="AE30" s="9">
        <v>3.27</v>
      </c>
      <c r="AF30" s="9">
        <v>3.36</v>
      </c>
      <c r="AG30" s="9">
        <v>3.45</v>
      </c>
      <c r="AH30" s="13">
        <f t="shared" si="1"/>
        <v>6.220000000000001</v>
      </c>
      <c r="AI30" s="12"/>
      <c r="AJ30" s="12">
        <v>3.695</v>
      </c>
      <c r="AK30" s="12">
        <v>4.31</v>
      </c>
      <c r="AL30" s="12">
        <v>3.195</v>
      </c>
      <c r="AM30" s="13">
        <f t="shared" si="2"/>
        <v>3.733333333333333</v>
      </c>
      <c r="AN30" s="13">
        <f t="shared" si="3"/>
        <v>9.953333333333333</v>
      </c>
      <c r="AO30" s="14">
        <f t="shared" si="4"/>
        <v>25.953333333333333</v>
      </c>
    </row>
    <row r="31" spans="1:41" ht="56.25">
      <c r="A31" s="6">
        <v>334</v>
      </c>
      <c r="B31" s="6" t="s">
        <v>269</v>
      </c>
      <c r="C31" s="6" t="s">
        <v>270</v>
      </c>
      <c r="D31" s="6" t="s">
        <v>278</v>
      </c>
      <c r="E31" s="6" t="s">
        <v>271</v>
      </c>
      <c r="F31" s="6" t="s">
        <v>272</v>
      </c>
      <c r="G31" s="6" t="s">
        <v>273</v>
      </c>
      <c r="H31" s="6" t="s">
        <v>274</v>
      </c>
      <c r="I31" s="6" t="s">
        <v>275</v>
      </c>
      <c r="J31" s="6" t="s">
        <v>58</v>
      </c>
      <c r="K31" s="6"/>
      <c r="L31" s="6" t="s">
        <v>276</v>
      </c>
      <c r="M31" s="6"/>
      <c r="N31" s="6">
        <v>10</v>
      </c>
      <c r="O31" s="6">
        <v>3</v>
      </c>
      <c r="P31" s="6" t="s">
        <v>94</v>
      </c>
      <c r="Q31" s="6"/>
      <c r="R31" s="6" t="s">
        <v>35</v>
      </c>
      <c r="S31" s="6">
        <v>2</v>
      </c>
      <c r="T31" s="6" t="s">
        <v>70</v>
      </c>
      <c r="U31" s="6">
        <v>2</v>
      </c>
      <c r="V31" s="6" t="s">
        <v>192</v>
      </c>
      <c r="W31" s="6">
        <v>3</v>
      </c>
      <c r="X31" s="6" t="s">
        <v>72</v>
      </c>
      <c r="Y31" s="6">
        <v>2</v>
      </c>
      <c r="Z31" s="6" t="s">
        <v>277</v>
      </c>
      <c r="AA31" s="6"/>
      <c r="AB31" s="6" t="s">
        <v>74</v>
      </c>
      <c r="AC31" s="7">
        <v>2</v>
      </c>
      <c r="AD31" s="8">
        <f t="shared" si="0"/>
        <v>14</v>
      </c>
      <c r="AE31" s="9">
        <v>4.17</v>
      </c>
      <c r="AF31" s="9">
        <v>4.83</v>
      </c>
      <c r="AG31" s="9">
        <v>4.5</v>
      </c>
      <c r="AH31" s="13">
        <f t="shared" si="1"/>
        <v>8.305</v>
      </c>
      <c r="AI31" s="12">
        <v>0.2</v>
      </c>
      <c r="AJ31" s="12">
        <v>3.5</v>
      </c>
      <c r="AK31" s="12">
        <v>3.415</v>
      </c>
      <c r="AL31" s="12">
        <v>3.245</v>
      </c>
      <c r="AM31" s="13">
        <f t="shared" si="2"/>
        <v>3.3866666666666667</v>
      </c>
      <c r="AN31" s="13">
        <f t="shared" si="3"/>
        <v>11.891666666666666</v>
      </c>
      <c r="AO31" s="14">
        <f t="shared" si="4"/>
        <v>25.891666666666666</v>
      </c>
    </row>
    <row r="32" spans="1:41" ht="45">
      <c r="A32" s="6">
        <v>185</v>
      </c>
      <c r="B32" s="6" t="s">
        <v>153</v>
      </c>
      <c r="C32" s="6" t="s">
        <v>154</v>
      </c>
      <c r="D32" s="6" t="s">
        <v>155</v>
      </c>
      <c r="E32" s="6" t="s">
        <v>156</v>
      </c>
      <c r="F32" s="6" t="s">
        <v>132</v>
      </c>
      <c r="G32" s="6" t="s">
        <v>157</v>
      </c>
      <c r="H32" s="6" t="s">
        <v>158</v>
      </c>
      <c r="I32" s="6" t="s">
        <v>159</v>
      </c>
      <c r="J32" s="6" t="s">
        <v>32</v>
      </c>
      <c r="K32" s="6">
        <v>3</v>
      </c>
      <c r="L32" s="6" t="s">
        <v>33</v>
      </c>
      <c r="M32" s="6">
        <v>3</v>
      </c>
      <c r="N32" s="6">
        <v>10</v>
      </c>
      <c r="O32" s="6">
        <v>3</v>
      </c>
      <c r="P32" s="6" t="s">
        <v>48</v>
      </c>
      <c r="Q32" s="6">
        <v>2</v>
      </c>
      <c r="R32" s="6" t="s">
        <v>35</v>
      </c>
      <c r="S32" s="6">
        <v>2</v>
      </c>
      <c r="T32" s="6" t="s">
        <v>160</v>
      </c>
      <c r="U32" s="6"/>
      <c r="V32" s="6" t="s">
        <v>161</v>
      </c>
      <c r="W32" s="6">
        <v>3</v>
      </c>
      <c r="X32" s="6" t="s">
        <v>124</v>
      </c>
      <c r="Y32" s="6"/>
      <c r="Z32" s="6" t="s">
        <v>162</v>
      </c>
      <c r="AA32" s="6"/>
      <c r="AB32" s="6" t="s">
        <v>126</v>
      </c>
      <c r="AC32" s="7">
        <v>2</v>
      </c>
      <c r="AD32" s="8">
        <f t="shared" si="0"/>
        <v>18</v>
      </c>
      <c r="AE32" s="9">
        <v>3.9</v>
      </c>
      <c r="AF32" s="9">
        <v>3.7</v>
      </c>
      <c r="AG32" s="9">
        <v>4.3</v>
      </c>
      <c r="AH32" s="13">
        <f t="shared" si="1"/>
        <v>7.45</v>
      </c>
      <c r="AI32" s="12"/>
      <c r="AJ32" s="12"/>
      <c r="AK32" s="12"/>
      <c r="AL32" s="12"/>
      <c r="AM32" s="13">
        <f t="shared" si="2"/>
        <v>0</v>
      </c>
      <c r="AN32" s="13">
        <f t="shared" si="3"/>
        <v>7.45</v>
      </c>
      <c r="AO32" s="14">
        <f t="shared" si="4"/>
        <v>25.45</v>
      </c>
    </row>
    <row r="33" spans="1:41" ht="45">
      <c r="A33" s="6">
        <v>1473</v>
      </c>
      <c r="B33" s="6" t="s">
        <v>738</v>
      </c>
      <c r="C33" s="6" t="s">
        <v>739</v>
      </c>
      <c r="D33" s="6" t="s">
        <v>740</v>
      </c>
      <c r="E33" s="6" t="s">
        <v>741</v>
      </c>
      <c r="F33" s="6" t="s">
        <v>272</v>
      </c>
      <c r="G33" s="6" t="s">
        <v>742</v>
      </c>
      <c r="H33" s="6" t="s">
        <v>743</v>
      </c>
      <c r="I33" s="6" t="s">
        <v>744</v>
      </c>
      <c r="J33" s="6" t="s">
        <v>32</v>
      </c>
      <c r="K33" s="6">
        <v>3</v>
      </c>
      <c r="L33" s="6" t="s">
        <v>33</v>
      </c>
      <c r="M33" s="6">
        <v>3</v>
      </c>
      <c r="N33" s="6">
        <v>10</v>
      </c>
      <c r="O33" s="6">
        <v>3</v>
      </c>
      <c r="P33" s="6" t="s">
        <v>191</v>
      </c>
      <c r="Q33" s="6"/>
      <c r="R33" s="6" t="s">
        <v>35</v>
      </c>
      <c r="S33" s="6">
        <v>2</v>
      </c>
      <c r="T33" s="6" t="s">
        <v>59</v>
      </c>
      <c r="U33" s="6"/>
      <c r="V33" s="6" t="s">
        <v>745</v>
      </c>
      <c r="W33" s="6">
        <v>3</v>
      </c>
      <c r="X33" s="6" t="s">
        <v>61</v>
      </c>
      <c r="Y33" s="6"/>
      <c r="Z33" s="6" t="s">
        <v>746</v>
      </c>
      <c r="AA33" s="6"/>
      <c r="AB33" s="6" t="s">
        <v>126</v>
      </c>
      <c r="AC33" s="7">
        <v>2</v>
      </c>
      <c r="AD33" s="8">
        <f t="shared" si="0"/>
        <v>16</v>
      </c>
      <c r="AE33" s="9">
        <v>3.56</v>
      </c>
      <c r="AF33" s="9">
        <v>3.11</v>
      </c>
      <c r="AG33" s="9">
        <v>2.67</v>
      </c>
      <c r="AH33" s="13">
        <f t="shared" si="1"/>
        <v>5.411666666666667</v>
      </c>
      <c r="AI33" s="12"/>
      <c r="AJ33" s="12">
        <v>4.375</v>
      </c>
      <c r="AK33" s="12">
        <v>3.375</v>
      </c>
      <c r="AL33" s="12">
        <v>4.12</v>
      </c>
      <c r="AM33" s="13">
        <f t="shared" si="2"/>
        <v>3.956666666666667</v>
      </c>
      <c r="AN33" s="13">
        <f t="shared" si="3"/>
        <v>9.368333333333334</v>
      </c>
      <c r="AO33" s="14">
        <f t="shared" si="4"/>
        <v>25.368333333333332</v>
      </c>
    </row>
    <row r="34" spans="1:41" ht="78.75">
      <c r="A34" s="6">
        <v>427</v>
      </c>
      <c r="B34" s="6" t="s">
        <v>289</v>
      </c>
      <c r="C34" s="6" t="s">
        <v>290</v>
      </c>
      <c r="D34" s="6" t="s">
        <v>870</v>
      </c>
      <c r="E34" s="6" t="s">
        <v>291</v>
      </c>
      <c r="F34" s="6" t="s">
        <v>178</v>
      </c>
      <c r="G34" s="6" t="s">
        <v>292</v>
      </c>
      <c r="H34" s="6" t="s">
        <v>293</v>
      </c>
      <c r="I34" s="6" t="s">
        <v>294</v>
      </c>
      <c r="J34" s="6" t="s">
        <v>32</v>
      </c>
      <c r="K34" s="6">
        <v>3</v>
      </c>
      <c r="L34" s="6" t="s">
        <v>33</v>
      </c>
      <c r="M34" s="6">
        <v>3</v>
      </c>
      <c r="N34" s="6">
        <v>10</v>
      </c>
      <c r="O34" s="6">
        <v>3</v>
      </c>
      <c r="P34" s="6" t="s">
        <v>48</v>
      </c>
      <c r="Q34" s="6">
        <v>2</v>
      </c>
      <c r="R34" s="6" t="s">
        <v>35</v>
      </c>
      <c r="S34" s="6">
        <v>2</v>
      </c>
      <c r="T34" s="6" t="s">
        <v>295</v>
      </c>
      <c r="U34" s="6"/>
      <c r="V34" s="6" t="s">
        <v>296</v>
      </c>
      <c r="W34" s="6"/>
      <c r="X34" s="6" t="s">
        <v>61</v>
      </c>
      <c r="Y34" s="6"/>
      <c r="Z34" s="6"/>
      <c r="AA34" s="6"/>
      <c r="AB34" s="6" t="s">
        <v>126</v>
      </c>
      <c r="AC34" s="7">
        <v>2</v>
      </c>
      <c r="AD34" s="8">
        <f aca="true" t="shared" si="5" ref="AD34:AD65">SUM(K34,M34,O34,Q34,S34,U34,W34,Y34,AA34,AC34)</f>
        <v>15</v>
      </c>
      <c r="AE34" s="9">
        <v>3.22</v>
      </c>
      <c r="AF34" s="9">
        <v>3.11</v>
      </c>
      <c r="AG34" s="9">
        <v>3.56</v>
      </c>
      <c r="AH34" s="13">
        <f aca="true" t="shared" si="6" ref="AH34:AH65">AE34*1/3+AF34*1/2+AG34</f>
        <v>6.1883333333333335</v>
      </c>
      <c r="AI34" s="12"/>
      <c r="AJ34" s="12">
        <v>3.55</v>
      </c>
      <c r="AK34" s="12">
        <v>4.605</v>
      </c>
      <c r="AL34" s="12">
        <v>3.36</v>
      </c>
      <c r="AM34" s="13">
        <f aca="true" t="shared" si="7" ref="AM34:AM65">SUM(AJ34:AL34)/3</f>
        <v>3.8383333333333334</v>
      </c>
      <c r="AN34" s="13">
        <f aca="true" t="shared" si="8" ref="AN34:AN65">SUM(AH34,AI34)+AM34</f>
        <v>10.026666666666667</v>
      </c>
      <c r="AO34" s="14">
        <f aca="true" t="shared" si="9" ref="AO34:AO65">SUM(AD34,AN34)</f>
        <v>25.026666666666667</v>
      </c>
    </row>
    <row r="35" spans="1:41" ht="45">
      <c r="A35" s="6">
        <v>1164</v>
      </c>
      <c r="B35" s="6" t="s">
        <v>565</v>
      </c>
      <c r="C35" s="6" t="s">
        <v>566</v>
      </c>
      <c r="D35" s="6" t="s">
        <v>567</v>
      </c>
      <c r="E35" s="6" t="s">
        <v>568</v>
      </c>
      <c r="F35" s="6" t="s">
        <v>140</v>
      </c>
      <c r="G35" s="6" t="s">
        <v>569</v>
      </c>
      <c r="H35" s="6" t="s">
        <v>570</v>
      </c>
      <c r="I35" s="6" t="s">
        <v>571</v>
      </c>
      <c r="J35" s="6" t="s">
        <v>32</v>
      </c>
      <c r="K35" s="6">
        <v>3</v>
      </c>
      <c r="L35" s="6" t="s">
        <v>33</v>
      </c>
      <c r="M35" s="6">
        <v>3</v>
      </c>
      <c r="N35" s="6">
        <v>10</v>
      </c>
      <c r="O35" s="6">
        <v>3</v>
      </c>
      <c r="P35" s="6" t="s">
        <v>48</v>
      </c>
      <c r="Q35" s="6">
        <v>2</v>
      </c>
      <c r="R35" s="6" t="s">
        <v>35</v>
      </c>
      <c r="S35" s="6">
        <v>2</v>
      </c>
      <c r="T35" s="6" t="s">
        <v>70</v>
      </c>
      <c r="U35" s="6">
        <v>2</v>
      </c>
      <c r="V35" s="6" t="s">
        <v>472</v>
      </c>
      <c r="W35" s="6">
        <v>3</v>
      </c>
      <c r="X35" s="6" t="s">
        <v>72</v>
      </c>
      <c r="Y35" s="6">
        <v>2</v>
      </c>
      <c r="Z35" s="6" t="s">
        <v>288</v>
      </c>
      <c r="AA35" s="6">
        <v>3</v>
      </c>
      <c r="AB35" s="6" t="s">
        <v>126</v>
      </c>
      <c r="AC35" s="7">
        <v>2</v>
      </c>
      <c r="AD35" s="8">
        <f t="shared" si="5"/>
        <v>25</v>
      </c>
      <c r="AE35" s="9"/>
      <c r="AF35" s="9"/>
      <c r="AG35" s="9"/>
      <c r="AH35" s="13">
        <f t="shared" si="6"/>
        <v>0</v>
      </c>
      <c r="AI35" s="12"/>
      <c r="AJ35" s="12"/>
      <c r="AK35" s="12"/>
      <c r="AL35" s="12"/>
      <c r="AM35" s="13">
        <f t="shared" si="7"/>
        <v>0</v>
      </c>
      <c r="AN35" s="13">
        <f t="shared" si="8"/>
        <v>0</v>
      </c>
      <c r="AO35" s="14">
        <f t="shared" si="9"/>
        <v>25</v>
      </c>
    </row>
    <row r="36" spans="1:41" ht="90">
      <c r="A36" s="6">
        <v>1024</v>
      </c>
      <c r="B36" s="6" t="s">
        <v>537</v>
      </c>
      <c r="C36" s="6" t="s">
        <v>538</v>
      </c>
      <c r="D36" s="6" t="s">
        <v>871</v>
      </c>
      <c r="E36" s="6" t="s">
        <v>539</v>
      </c>
      <c r="F36" s="6" t="s">
        <v>467</v>
      </c>
      <c r="G36" s="6" t="s">
        <v>540</v>
      </c>
      <c r="H36" s="6" t="s">
        <v>541</v>
      </c>
      <c r="I36" s="6" t="s">
        <v>542</v>
      </c>
      <c r="J36" s="6" t="s">
        <v>58</v>
      </c>
      <c r="K36" s="6"/>
      <c r="L36" s="6" t="s">
        <v>33</v>
      </c>
      <c r="M36" s="6">
        <v>3</v>
      </c>
      <c r="N36" s="6">
        <v>6</v>
      </c>
      <c r="O36" s="6"/>
      <c r="P36" s="6" t="s">
        <v>48</v>
      </c>
      <c r="Q36" s="6">
        <v>2</v>
      </c>
      <c r="R36" s="6" t="s">
        <v>35</v>
      </c>
      <c r="S36" s="6">
        <v>2</v>
      </c>
      <c r="T36" s="6" t="s">
        <v>70</v>
      </c>
      <c r="U36" s="6">
        <v>2</v>
      </c>
      <c r="V36" s="6" t="s">
        <v>192</v>
      </c>
      <c r="W36" s="6">
        <v>3</v>
      </c>
      <c r="X36" s="6" t="s">
        <v>72</v>
      </c>
      <c r="Y36" s="6">
        <v>2</v>
      </c>
      <c r="Z36" s="6" t="s">
        <v>543</v>
      </c>
      <c r="AA36" s="6"/>
      <c r="AB36" s="6" t="s">
        <v>126</v>
      </c>
      <c r="AC36" s="7">
        <v>2</v>
      </c>
      <c r="AD36" s="8">
        <f t="shared" si="5"/>
        <v>16</v>
      </c>
      <c r="AE36" s="9">
        <v>2.86</v>
      </c>
      <c r="AF36" s="9">
        <v>2.86</v>
      </c>
      <c r="AG36" s="9">
        <v>3</v>
      </c>
      <c r="AH36" s="13">
        <f t="shared" si="6"/>
        <v>5.383333333333333</v>
      </c>
      <c r="AI36" s="12"/>
      <c r="AJ36" s="12">
        <v>4.145</v>
      </c>
      <c r="AK36" s="12">
        <v>3.135</v>
      </c>
      <c r="AL36" s="12">
        <v>3.35</v>
      </c>
      <c r="AM36" s="13">
        <f t="shared" si="7"/>
        <v>3.543333333333333</v>
      </c>
      <c r="AN36" s="13">
        <f t="shared" si="8"/>
        <v>8.926666666666666</v>
      </c>
      <c r="AO36" s="14">
        <f t="shared" si="9"/>
        <v>24.926666666666666</v>
      </c>
    </row>
    <row r="37" spans="1:41" ht="45">
      <c r="A37" s="6">
        <v>87</v>
      </c>
      <c r="B37" s="6" t="s">
        <v>76</v>
      </c>
      <c r="C37" s="6" t="s">
        <v>77</v>
      </c>
      <c r="D37" s="6" t="s">
        <v>86</v>
      </c>
      <c r="E37" s="6" t="s">
        <v>78</v>
      </c>
      <c r="F37" s="6" t="s">
        <v>79</v>
      </c>
      <c r="G37" s="6" t="s">
        <v>80</v>
      </c>
      <c r="H37" s="6" t="s">
        <v>81</v>
      </c>
      <c r="I37" s="6" t="s">
        <v>82</v>
      </c>
      <c r="J37" s="6" t="s">
        <v>32</v>
      </c>
      <c r="K37" s="6">
        <v>3</v>
      </c>
      <c r="L37" s="6" t="s">
        <v>33</v>
      </c>
      <c r="M37" s="6">
        <v>3</v>
      </c>
      <c r="N37" s="6">
        <v>10</v>
      </c>
      <c r="O37" s="6">
        <v>3</v>
      </c>
      <c r="P37" s="6" t="s">
        <v>83</v>
      </c>
      <c r="Q37" s="6"/>
      <c r="R37" s="6" t="s">
        <v>35</v>
      </c>
      <c r="S37" s="6">
        <v>2</v>
      </c>
      <c r="T37" s="6" t="s">
        <v>84</v>
      </c>
      <c r="U37" s="6"/>
      <c r="V37" s="6" t="s">
        <v>60</v>
      </c>
      <c r="W37" s="6"/>
      <c r="X37" s="6" t="s">
        <v>61</v>
      </c>
      <c r="Y37" s="6"/>
      <c r="Z37" s="6"/>
      <c r="AA37" s="6"/>
      <c r="AB37" s="6" t="s">
        <v>85</v>
      </c>
      <c r="AC37" s="7">
        <v>2</v>
      </c>
      <c r="AD37" s="8">
        <f t="shared" si="5"/>
        <v>13</v>
      </c>
      <c r="AE37" s="9">
        <v>4.71</v>
      </c>
      <c r="AF37" s="9">
        <v>4.57</v>
      </c>
      <c r="AG37" s="9">
        <v>4</v>
      </c>
      <c r="AH37" s="13">
        <f t="shared" si="6"/>
        <v>7.855</v>
      </c>
      <c r="AI37" s="12">
        <v>-0.4</v>
      </c>
      <c r="AJ37" s="12">
        <v>3.495</v>
      </c>
      <c r="AK37" s="12">
        <v>3.915</v>
      </c>
      <c r="AL37" s="12">
        <v>3.605</v>
      </c>
      <c r="AM37" s="13">
        <f t="shared" si="7"/>
        <v>3.671666666666667</v>
      </c>
      <c r="AN37" s="13">
        <f t="shared" si="8"/>
        <v>11.126666666666667</v>
      </c>
      <c r="AO37" s="14">
        <f t="shared" si="9"/>
        <v>24.126666666666665</v>
      </c>
    </row>
    <row r="38" spans="1:41" ht="45">
      <c r="A38" s="6">
        <v>628</v>
      </c>
      <c r="B38" s="6" t="s">
        <v>378</v>
      </c>
      <c r="C38" s="6" t="s">
        <v>379</v>
      </c>
      <c r="D38" s="6" t="s">
        <v>867</v>
      </c>
      <c r="E38" s="6" t="s">
        <v>380</v>
      </c>
      <c r="F38" s="6" t="s">
        <v>79</v>
      </c>
      <c r="G38" s="6" t="s">
        <v>381</v>
      </c>
      <c r="H38" s="6" t="s">
        <v>382</v>
      </c>
      <c r="I38" s="6" t="s">
        <v>383</v>
      </c>
      <c r="J38" s="6" t="s">
        <v>32</v>
      </c>
      <c r="K38" s="6">
        <v>3</v>
      </c>
      <c r="L38" s="6" t="s">
        <v>33</v>
      </c>
      <c r="M38" s="6">
        <v>3</v>
      </c>
      <c r="N38" s="6">
        <v>10</v>
      </c>
      <c r="O38" s="6">
        <v>3</v>
      </c>
      <c r="P38" s="6" t="s">
        <v>48</v>
      </c>
      <c r="Q38" s="6">
        <v>2</v>
      </c>
      <c r="R38" s="6" t="s">
        <v>35</v>
      </c>
      <c r="S38" s="6">
        <v>2</v>
      </c>
      <c r="T38" s="6" t="s">
        <v>70</v>
      </c>
      <c r="U38" s="6">
        <v>2</v>
      </c>
      <c r="V38" s="6" t="s">
        <v>192</v>
      </c>
      <c r="W38" s="6">
        <v>3</v>
      </c>
      <c r="X38" s="6" t="s">
        <v>72</v>
      </c>
      <c r="Y38" s="6">
        <v>2</v>
      </c>
      <c r="Z38" s="6" t="s">
        <v>384</v>
      </c>
      <c r="AA38" s="6">
        <v>2</v>
      </c>
      <c r="AB38" s="6" t="s">
        <v>85</v>
      </c>
      <c r="AC38" s="7">
        <v>2</v>
      </c>
      <c r="AD38" s="8">
        <f t="shared" si="5"/>
        <v>24</v>
      </c>
      <c r="AE38" s="9"/>
      <c r="AF38" s="9"/>
      <c r="AG38" s="9"/>
      <c r="AH38" s="13">
        <f t="shared" si="6"/>
        <v>0</v>
      </c>
      <c r="AI38" s="12"/>
      <c r="AJ38" s="12"/>
      <c r="AK38" s="12"/>
      <c r="AL38" s="12"/>
      <c r="AM38" s="13">
        <f t="shared" si="7"/>
        <v>0</v>
      </c>
      <c r="AN38" s="13">
        <f t="shared" si="8"/>
        <v>0</v>
      </c>
      <c r="AO38" s="14">
        <f t="shared" si="9"/>
        <v>24</v>
      </c>
    </row>
    <row r="39" spans="1:41" ht="45">
      <c r="A39" s="6">
        <v>119</v>
      </c>
      <c r="B39" s="6" t="s">
        <v>106</v>
      </c>
      <c r="C39" s="6" t="s">
        <v>107</v>
      </c>
      <c r="D39" s="6" t="s">
        <v>108</v>
      </c>
      <c r="E39" s="6" t="s">
        <v>109</v>
      </c>
      <c r="F39" s="6" t="s">
        <v>110</v>
      </c>
      <c r="G39" s="6" t="s">
        <v>111</v>
      </c>
      <c r="H39" s="6" t="s">
        <v>112</v>
      </c>
      <c r="I39" s="6" t="s">
        <v>113</v>
      </c>
      <c r="J39" s="6" t="s">
        <v>114</v>
      </c>
      <c r="K39" s="6"/>
      <c r="L39" s="6" t="s">
        <v>33</v>
      </c>
      <c r="M39" s="6">
        <v>3</v>
      </c>
      <c r="N39" s="6">
        <v>10</v>
      </c>
      <c r="O39" s="6">
        <v>3</v>
      </c>
      <c r="P39" s="6" t="s">
        <v>48</v>
      </c>
      <c r="Q39" s="6">
        <v>2</v>
      </c>
      <c r="R39" s="6" t="s">
        <v>35</v>
      </c>
      <c r="S39" s="6">
        <v>2</v>
      </c>
      <c r="T39" s="6" t="s">
        <v>115</v>
      </c>
      <c r="U39" s="6"/>
      <c r="V39" s="6" t="s">
        <v>116</v>
      </c>
      <c r="W39" s="6"/>
      <c r="X39" s="6" t="s">
        <v>38</v>
      </c>
      <c r="Y39" s="6"/>
      <c r="Z39" s="6" t="s">
        <v>117</v>
      </c>
      <c r="AA39" s="6"/>
      <c r="AB39" s="6" t="s">
        <v>85</v>
      </c>
      <c r="AC39" s="7">
        <v>2</v>
      </c>
      <c r="AD39" s="8">
        <f t="shared" si="5"/>
        <v>12</v>
      </c>
      <c r="AE39" s="9">
        <v>4.78</v>
      </c>
      <c r="AF39" s="9">
        <v>4.11</v>
      </c>
      <c r="AG39" s="9">
        <v>4.33</v>
      </c>
      <c r="AH39" s="13">
        <f t="shared" si="6"/>
        <v>7.9783333333333335</v>
      </c>
      <c r="AI39" s="12">
        <v>-0.4</v>
      </c>
      <c r="AJ39" s="12">
        <v>4.05</v>
      </c>
      <c r="AK39" s="12">
        <v>4.475</v>
      </c>
      <c r="AL39" s="12">
        <v>4.415</v>
      </c>
      <c r="AM39" s="13">
        <f t="shared" si="7"/>
        <v>4.313333333333333</v>
      </c>
      <c r="AN39" s="13">
        <f t="shared" si="8"/>
        <v>11.891666666666666</v>
      </c>
      <c r="AO39" s="14">
        <f t="shared" si="9"/>
        <v>23.891666666666666</v>
      </c>
    </row>
    <row r="40" spans="1:41" ht="45">
      <c r="A40" s="6">
        <v>152</v>
      </c>
      <c r="B40" s="6" t="s">
        <v>118</v>
      </c>
      <c r="C40" s="6" t="s">
        <v>119</v>
      </c>
      <c r="D40" s="6" t="s">
        <v>127</v>
      </c>
      <c r="E40" s="6" t="s">
        <v>78</v>
      </c>
      <c r="F40" s="6" t="s">
        <v>79</v>
      </c>
      <c r="G40" s="6" t="s">
        <v>120</v>
      </c>
      <c r="H40" s="6" t="s">
        <v>121</v>
      </c>
      <c r="I40" s="6" t="s">
        <v>122</v>
      </c>
      <c r="J40" s="6" t="s">
        <v>32</v>
      </c>
      <c r="K40" s="6">
        <v>3</v>
      </c>
      <c r="L40" s="6" t="s">
        <v>33</v>
      </c>
      <c r="M40" s="6">
        <v>3</v>
      </c>
      <c r="N40" s="6">
        <v>20</v>
      </c>
      <c r="O40" s="6"/>
      <c r="P40" s="6" t="s">
        <v>94</v>
      </c>
      <c r="Q40" s="6"/>
      <c r="R40" s="6" t="s">
        <v>35</v>
      </c>
      <c r="S40" s="6">
        <v>2</v>
      </c>
      <c r="T40" s="6" t="s">
        <v>70</v>
      </c>
      <c r="U40" s="6">
        <v>2</v>
      </c>
      <c r="V40" s="6" t="s">
        <v>123</v>
      </c>
      <c r="W40" s="6"/>
      <c r="X40" s="6" t="s">
        <v>124</v>
      </c>
      <c r="Y40" s="6"/>
      <c r="Z40" s="6" t="s">
        <v>125</v>
      </c>
      <c r="AA40" s="6"/>
      <c r="AB40" s="6" t="s">
        <v>126</v>
      </c>
      <c r="AC40" s="7">
        <v>2</v>
      </c>
      <c r="AD40" s="8">
        <f t="shared" si="5"/>
        <v>12</v>
      </c>
      <c r="AE40" s="9">
        <v>3.83</v>
      </c>
      <c r="AF40" s="9">
        <v>4.4</v>
      </c>
      <c r="AG40" s="9">
        <v>4.6</v>
      </c>
      <c r="AH40" s="13">
        <f t="shared" si="6"/>
        <v>8.076666666666666</v>
      </c>
      <c r="AI40" s="12">
        <v>-0.2</v>
      </c>
      <c r="AJ40" s="12">
        <v>3.785</v>
      </c>
      <c r="AK40" s="12">
        <v>4.385</v>
      </c>
      <c r="AL40" s="12">
        <v>3.835</v>
      </c>
      <c r="AM40" s="13">
        <f t="shared" si="7"/>
        <v>4.001666666666666</v>
      </c>
      <c r="AN40" s="13">
        <f t="shared" si="8"/>
        <v>11.878333333333332</v>
      </c>
      <c r="AO40" s="14">
        <f t="shared" si="9"/>
        <v>23.87833333333333</v>
      </c>
    </row>
    <row r="41" spans="1:41" ht="45">
      <c r="A41" s="6">
        <v>877</v>
      </c>
      <c r="B41" s="6" t="s">
        <v>501</v>
      </c>
      <c r="C41" s="6" t="s">
        <v>502</v>
      </c>
      <c r="D41" s="6" t="s">
        <v>503</v>
      </c>
      <c r="E41" s="6" t="s">
        <v>504</v>
      </c>
      <c r="F41" s="6" t="s">
        <v>505</v>
      </c>
      <c r="G41" s="6" t="s">
        <v>506</v>
      </c>
      <c r="H41" s="6" t="s">
        <v>507</v>
      </c>
      <c r="I41" s="6" t="s">
        <v>508</v>
      </c>
      <c r="J41" s="6" t="s">
        <v>32</v>
      </c>
      <c r="K41" s="6">
        <v>3</v>
      </c>
      <c r="L41" s="6" t="s">
        <v>276</v>
      </c>
      <c r="M41" s="6"/>
      <c r="N41" s="6">
        <v>6</v>
      </c>
      <c r="O41" s="6"/>
      <c r="P41" s="6" t="s">
        <v>48</v>
      </c>
      <c r="Q41" s="6">
        <v>2</v>
      </c>
      <c r="R41" s="6" t="s">
        <v>35</v>
      </c>
      <c r="S41" s="6">
        <v>2</v>
      </c>
      <c r="T41" s="6" t="s">
        <v>509</v>
      </c>
      <c r="U41" s="6"/>
      <c r="V41" s="6" t="s">
        <v>472</v>
      </c>
      <c r="W41" s="6">
        <v>3</v>
      </c>
      <c r="X41" s="6" t="s">
        <v>38</v>
      </c>
      <c r="Y41" s="6"/>
      <c r="Z41" s="6"/>
      <c r="AA41" s="6"/>
      <c r="AB41" s="6" t="s">
        <v>126</v>
      </c>
      <c r="AC41" s="7">
        <v>2</v>
      </c>
      <c r="AD41" s="8">
        <f t="shared" si="5"/>
        <v>12</v>
      </c>
      <c r="AE41" s="9">
        <v>3.6</v>
      </c>
      <c r="AF41" s="9">
        <v>4</v>
      </c>
      <c r="AG41" s="9">
        <v>4.1</v>
      </c>
      <c r="AH41" s="13">
        <f t="shared" si="6"/>
        <v>7.3</v>
      </c>
      <c r="AI41" s="12"/>
      <c r="AJ41" s="12">
        <v>3.895</v>
      </c>
      <c r="AK41" s="12">
        <v>3.81</v>
      </c>
      <c r="AL41" s="12">
        <v>3.685</v>
      </c>
      <c r="AM41" s="13">
        <f t="shared" si="7"/>
        <v>3.796666666666667</v>
      </c>
      <c r="AN41" s="13">
        <f t="shared" si="8"/>
        <v>11.096666666666668</v>
      </c>
      <c r="AO41" s="14">
        <f t="shared" si="9"/>
        <v>23.096666666666668</v>
      </c>
    </row>
    <row r="42" spans="1:41" ht="78.75">
      <c r="A42" s="6">
        <v>178</v>
      </c>
      <c r="B42" s="6" t="s">
        <v>145</v>
      </c>
      <c r="C42" s="6" t="s">
        <v>146</v>
      </c>
      <c r="D42" s="6" t="s">
        <v>847</v>
      </c>
      <c r="E42" s="6" t="s">
        <v>147</v>
      </c>
      <c r="F42" s="6" t="s">
        <v>148</v>
      </c>
      <c r="G42" s="6" t="s">
        <v>149</v>
      </c>
      <c r="H42" s="6" t="s">
        <v>150</v>
      </c>
      <c r="I42" s="6" t="s">
        <v>151</v>
      </c>
      <c r="J42" s="6" t="s">
        <v>32</v>
      </c>
      <c r="K42" s="6">
        <v>3</v>
      </c>
      <c r="L42" s="6" t="s">
        <v>33</v>
      </c>
      <c r="M42" s="6">
        <v>3</v>
      </c>
      <c r="N42" s="6">
        <v>8</v>
      </c>
      <c r="O42" s="6"/>
      <c r="P42" s="6" t="s">
        <v>48</v>
      </c>
      <c r="Q42" s="6">
        <v>2</v>
      </c>
      <c r="R42" s="6" t="s">
        <v>35</v>
      </c>
      <c r="S42" s="6">
        <v>2</v>
      </c>
      <c r="T42" s="6"/>
      <c r="U42" s="6"/>
      <c r="V42" s="6" t="s">
        <v>152</v>
      </c>
      <c r="W42" s="6"/>
      <c r="X42" s="6" t="s">
        <v>61</v>
      </c>
      <c r="Y42" s="6"/>
      <c r="Z42" s="6"/>
      <c r="AA42" s="6"/>
      <c r="AB42" s="6" t="s">
        <v>74</v>
      </c>
      <c r="AC42" s="7">
        <v>2</v>
      </c>
      <c r="AD42" s="8">
        <f t="shared" si="5"/>
        <v>12</v>
      </c>
      <c r="AE42" s="9">
        <v>3.73</v>
      </c>
      <c r="AF42" s="9">
        <v>3.82</v>
      </c>
      <c r="AG42" s="9">
        <v>4.27</v>
      </c>
      <c r="AH42" s="13">
        <f t="shared" si="6"/>
        <v>7.423333333333333</v>
      </c>
      <c r="AI42" s="12"/>
      <c r="AJ42" s="12">
        <v>3.42</v>
      </c>
      <c r="AK42" s="12">
        <v>3.42</v>
      </c>
      <c r="AL42" s="12">
        <v>3.74</v>
      </c>
      <c r="AM42" s="13">
        <f t="shared" si="7"/>
        <v>3.526666666666667</v>
      </c>
      <c r="AN42" s="13">
        <f t="shared" si="8"/>
        <v>10.95</v>
      </c>
      <c r="AO42" s="14">
        <f t="shared" si="9"/>
        <v>22.95</v>
      </c>
    </row>
    <row r="43" spans="1:41" ht="45">
      <c r="A43" s="6">
        <v>165</v>
      </c>
      <c r="B43" s="6" t="s">
        <v>128</v>
      </c>
      <c r="C43" s="6" t="s">
        <v>129</v>
      </c>
      <c r="D43" s="6" t="s">
        <v>130</v>
      </c>
      <c r="E43" s="6" t="s">
        <v>131</v>
      </c>
      <c r="F43" s="6" t="s">
        <v>132</v>
      </c>
      <c r="G43" s="6" t="s">
        <v>133</v>
      </c>
      <c r="H43" s="6" t="s">
        <v>134</v>
      </c>
      <c r="I43" s="6" t="s">
        <v>135</v>
      </c>
      <c r="J43" s="6" t="s">
        <v>32</v>
      </c>
      <c r="K43" s="6">
        <v>3</v>
      </c>
      <c r="L43" s="6" t="s">
        <v>33</v>
      </c>
      <c r="M43" s="6">
        <v>3</v>
      </c>
      <c r="N43" s="6">
        <v>10</v>
      </c>
      <c r="O43" s="6">
        <v>3</v>
      </c>
      <c r="P43" s="6" t="s">
        <v>48</v>
      </c>
      <c r="Q43" s="6">
        <v>2</v>
      </c>
      <c r="R43" s="6" t="s">
        <v>35</v>
      </c>
      <c r="S43" s="6">
        <v>2</v>
      </c>
      <c r="T43" s="6"/>
      <c r="U43" s="6"/>
      <c r="V43" s="6" t="s">
        <v>136</v>
      </c>
      <c r="W43" s="6"/>
      <c r="X43" s="6" t="s">
        <v>61</v>
      </c>
      <c r="Y43" s="6"/>
      <c r="Z43" s="6"/>
      <c r="AA43" s="6"/>
      <c r="AB43" s="6" t="s">
        <v>85</v>
      </c>
      <c r="AC43" s="7">
        <v>2</v>
      </c>
      <c r="AD43" s="8">
        <f t="shared" si="5"/>
        <v>15</v>
      </c>
      <c r="AE43" s="9">
        <v>4.36</v>
      </c>
      <c r="AF43" s="9">
        <v>3.91</v>
      </c>
      <c r="AG43" s="9">
        <v>4</v>
      </c>
      <c r="AH43" s="13">
        <f t="shared" si="6"/>
        <v>7.408333333333333</v>
      </c>
      <c r="AI43" s="12">
        <v>-0.2</v>
      </c>
      <c r="AJ43" s="12">
        <v>2.085</v>
      </c>
      <c r="AK43" s="12"/>
      <c r="AL43" s="12"/>
      <c r="AM43" s="13">
        <f t="shared" si="7"/>
        <v>0.695</v>
      </c>
      <c r="AN43" s="13">
        <f t="shared" si="8"/>
        <v>7.903333333333333</v>
      </c>
      <c r="AO43" s="14">
        <f t="shared" si="9"/>
        <v>22.903333333333332</v>
      </c>
    </row>
    <row r="44" spans="1:41" ht="45">
      <c r="A44" s="6">
        <v>580</v>
      </c>
      <c r="B44" s="6" t="s">
        <v>359</v>
      </c>
      <c r="C44" s="6" t="s">
        <v>360</v>
      </c>
      <c r="D44" s="6" t="s">
        <v>367</v>
      </c>
      <c r="E44" s="6" t="s">
        <v>361</v>
      </c>
      <c r="F44" s="6" t="s">
        <v>79</v>
      </c>
      <c r="G44" s="6" t="s">
        <v>362</v>
      </c>
      <c r="H44" s="6" t="s">
        <v>363</v>
      </c>
      <c r="I44" s="6" t="s">
        <v>364</v>
      </c>
      <c r="J44" s="6" t="s">
        <v>32</v>
      </c>
      <c r="K44" s="6">
        <v>3</v>
      </c>
      <c r="L44" s="6" t="s">
        <v>276</v>
      </c>
      <c r="M44" s="6"/>
      <c r="N44" s="6">
        <v>10</v>
      </c>
      <c r="O44" s="6">
        <v>3</v>
      </c>
      <c r="P44" s="6" t="s">
        <v>48</v>
      </c>
      <c r="Q44" s="6">
        <v>2</v>
      </c>
      <c r="R44" s="6" t="s">
        <v>365</v>
      </c>
      <c r="S44" s="6"/>
      <c r="T44" s="6" t="s">
        <v>209</v>
      </c>
      <c r="U44" s="6"/>
      <c r="V44" s="6" t="s">
        <v>192</v>
      </c>
      <c r="W44" s="6">
        <v>3</v>
      </c>
      <c r="X44" s="6" t="s">
        <v>61</v>
      </c>
      <c r="Y44" s="6"/>
      <c r="Z44" s="6" t="s">
        <v>366</v>
      </c>
      <c r="AA44" s="6"/>
      <c r="AB44" s="6" t="s">
        <v>62</v>
      </c>
      <c r="AC44" s="7">
        <v>2</v>
      </c>
      <c r="AD44" s="8">
        <f t="shared" si="5"/>
        <v>13</v>
      </c>
      <c r="AE44" s="9">
        <v>3.43</v>
      </c>
      <c r="AF44" s="9">
        <v>2.71</v>
      </c>
      <c r="AG44" s="9">
        <v>3.14</v>
      </c>
      <c r="AH44" s="13">
        <f t="shared" si="6"/>
        <v>5.638333333333334</v>
      </c>
      <c r="AI44" s="12"/>
      <c r="AJ44" s="12">
        <v>3.765</v>
      </c>
      <c r="AK44" s="12">
        <v>4.5</v>
      </c>
      <c r="AL44" s="12">
        <v>4.51</v>
      </c>
      <c r="AM44" s="13">
        <f t="shared" si="7"/>
        <v>4.258333333333334</v>
      </c>
      <c r="AN44" s="13">
        <f t="shared" si="8"/>
        <v>9.896666666666668</v>
      </c>
      <c r="AO44" s="14">
        <f t="shared" si="9"/>
        <v>22.89666666666667</v>
      </c>
    </row>
    <row r="45" spans="1:41" ht="45">
      <c r="A45" s="6">
        <v>1056</v>
      </c>
      <c r="B45" s="6" t="s">
        <v>544</v>
      </c>
      <c r="C45" s="6" t="s">
        <v>545</v>
      </c>
      <c r="D45" s="6" t="s">
        <v>550</v>
      </c>
      <c r="E45" s="6" t="s">
        <v>434</v>
      </c>
      <c r="F45" s="6" t="s">
        <v>242</v>
      </c>
      <c r="G45" s="6" t="s">
        <v>546</v>
      </c>
      <c r="H45" s="6" t="s">
        <v>547</v>
      </c>
      <c r="I45" s="6" t="s">
        <v>548</v>
      </c>
      <c r="J45" s="6" t="s">
        <v>32</v>
      </c>
      <c r="K45" s="6">
        <v>3</v>
      </c>
      <c r="L45" s="6" t="s">
        <v>33</v>
      </c>
      <c r="M45" s="6">
        <v>3</v>
      </c>
      <c r="N45" s="6">
        <v>20</v>
      </c>
      <c r="O45" s="6"/>
      <c r="P45" s="6" t="s">
        <v>48</v>
      </c>
      <c r="Q45" s="6">
        <v>2</v>
      </c>
      <c r="R45" s="6" t="s">
        <v>35</v>
      </c>
      <c r="S45" s="6">
        <v>2</v>
      </c>
      <c r="T45" s="6" t="s">
        <v>549</v>
      </c>
      <c r="U45" s="6"/>
      <c r="V45" s="6" t="s">
        <v>136</v>
      </c>
      <c r="W45" s="6"/>
      <c r="X45" s="6" t="s">
        <v>124</v>
      </c>
      <c r="Y45" s="6"/>
      <c r="Z45" s="6" t="s">
        <v>438</v>
      </c>
      <c r="AA45" s="6"/>
      <c r="AB45" s="6" t="s">
        <v>49</v>
      </c>
      <c r="AC45" s="7">
        <v>2</v>
      </c>
      <c r="AD45" s="8">
        <f t="shared" si="5"/>
        <v>12</v>
      </c>
      <c r="AE45" s="9">
        <v>3.5</v>
      </c>
      <c r="AF45" s="9">
        <v>4</v>
      </c>
      <c r="AG45" s="9">
        <v>4</v>
      </c>
      <c r="AH45" s="13">
        <f t="shared" si="6"/>
        <v>7.166666666666667</v>
      </c>
      <c r="AI45" s="12"/>
      <c r="AJ45" s="12">
        <v>3.14</v>
      </c>
      <c r="AK45" s="12">
        <v>4.385</v>
      </c>
      <c r="AL45" s="12">
        <v>3.105</v>
      </c>
      <c r="AM45" s="13">
        <f t="shared" si="7"/>
        <v>3.5433333333333334</v>
      </c>
      <c r="AN45" s="13">
        <f t="shared" si="8"/>
        <v>10.71</v>
      </c>
      <c r="AO45" s="14">
        <f t="shared" si="9"/>
        <v>22.71</v>
      </c>
    </row>
    <row r="46" spans="1:41" ht="78.75">
      <c r="A46" s="6">
        <v>1363</v>
      </c>
      <c r="B46" s="6" t="s">
        <v>628</v>
      </c>
      <c r="C46" s="6" t="s">
        <v>629</v>
      </c>
      <c r="D46" s="6" t="s">
        <v>844</v>
      </c>
      <c r="E46" s="6" t="s">
        <v>630</v>
      </c>
      <c r="F46" s="6" t="s">
        <v>631</v>
      </c>
      <c r="G46" s="6" t="s">
        <v>632</v>
      </c>
      <c r="H46" s="6" t="s">
        <v>633</v>
      </c>
      <c r="I46" s="6" t="s">
        <v>634</v>
      </c>
      <c r="J46" s="6" t="s">
        <v>32</v>
      </c>
      <c r="K46" s="6">
        <v>3</v>
      </c>
      <c r="L46" s="6" t="s">
        <v>33</v>
      </c>
      <c r="M46" s="6">
        <v>3</v>
      </c>
      <c r="N46" s="6">
        <v>6</v>
      </c>
      <c r="O46" s="6"/>
      <c r="P46" s="6" t="s">
        <v>83</v>
      </c>
      <c r="Q46" s="6"/>
      <c r="R46" s="6" t="s">
        <v>35</v>
      </c>
      <c r="S46" s="6">
        <v>2</v>
      </c>
      <c r="T46" s="6" t="s">
        <v>70</v>
      </c>
      <c r="U46" s="6">
        <v>2</v>
      </c>
      <c r="V46" s="6" t="s">
        <v>635</v>
      </c>
      <c r="W46" s="6"/>
      <c r="X46" s="6" t="s">
        <v>38</v>
      </c>
      <c r="Y46" s="6"/>
      <c r="Z46" s="6" t="s">
        <v>636</v>
      </c>
      <c r="AA46" s="6"/>
      <c r="AB46" s="6" t="s">
        <v>74</v>
      </c>
      <c r="AC46" s="7">
        <v>2</v>
      </c>
      <c r="AD46" s="8">
        <f t="shared" si="5"/>
        <v>12</v>
      </c>
      <c r="AE46" s="9">
        <v>4.5</v>
      </c>
      <c r="AF46" s="9">
        <v>4</v>
      </c>
      <c r="AG46" s="9">
        <v>4</v>
      </c>
      <c r="AH46" s="13">
        <f t="shared" si="6"/>
        <v>7.5</v>
      </c>
      <c r="AI46" s="12">
        <v>-0.2</v>
      </c>
      <c r="AJ46" s="12">
        <v>3.9</v>
      </c>
      <c r="AK46" s="12">
        <v>3.12</v>
      </c>
      <c r="AL46" s="12">
        <v>2.16</v>
      </c>
      <c r="AM46" s="13">
        <f t="shared" si="7"/>
        <v>3.06</v>
      </c>
      <c r="AN46" s="13">
        <f t="shared" si="8"/>
        <v>10.36</v>
      </c>
      <c r="AO46" s="14">
        <f t="shared" si="9"/>
        <v>22.36</v>
      </c>
    </row>
    <row r="47" spans="1:41" ht="45">
      <c r="A47" s="6">
        <v>1106</v>
      </c>
      <c r="B47" s="6" t="s">
        <v>551</v>
      </c>
      <c r="C47" s="6" t="s">
        <v>552</v>
      </c>
      <c r="D47" s="6" t="s">
        <v>553</v>
      </c>
      <c r="E47" s="6" t="s">
        <v>241</v>
      </c>
      <c r="F47" s="6" t="s">
        <v>242</v>
      </c>
      <c r="G47" s="6" t="s">
        <v>554</v>
      </c>
      <c r="H47" s="6" t="s">
        <v>555</v>
      </c>
      <c r="I47" s="6" t="s">
        <v>556</v>
      </c>
      <c r="J47" s="6" t="s">
        <v>58</v>
      </c>
      <c r="K47" s="6"/>
      <c r="L47" s="6" t="s">
        <v>33</v>
      </c>
      <c r="M47" s="6">
        <v>3</v>
      </c>
      <c r="N47" s="6">
        <v>10</v>
      </c>
      <c r="O47" s="6">
        <v>3</v>
      </c>
      <c r="P47" s="6" t="s">
        <v>94</v>
      </c>
      <c r="Q47" s="6"/>
      <c r="R47" s="6" t="s">
        <v>35</v>
      </c>
      <c r="S47" s="6">
        <v>2</v>
      </c>
      <c r="T47" s="6" t="s">
        <v>237</v>
      </c>
      <c r="U47" s="6"/>
      <c r="V47" s="6" t="s">
        <v>192</v>
      </c>
      <c r="W47" s="6">
        <v>3</v>
      </c>
      <c r="X47" s="6" t="s">
        <v>61</v>
      </c>
      <c r="Y47" s="6"/>
      <c r="Z47" s="6" t="s">
        <v>557</v>
      </c>
      <c r="AA47" s="6"/>
      <c r="AB47" s="6" t="s">
        <v>74</v>
      </c>
      <c r="AC47" s="7">
        <v>2</v>
      </c>
      <c r="AD47" s="8">
        <f t="shared" si="5"/>
        <v>13</v>
      </c>
      <c r="AE47" s="9">
        <v>3.3</v>
      </c>
      <c r="AF47" s="9">
        <v>3.4</v>
      </c>
      <c r="AG47" s="9">
        <v>3.2</v>
      </c>
      <c r="AH47" s="13">
        <f t="shared" si="6"/>
        <v>6</v>
      </c>
      <c r="AI47" s="12"/>
      <c r="AJ47" s="12">
        <v>3.375</v>
      </c>
      <c r="AK47" s="12">
        <v>3.235</v>
      </c>
      <c r="AL47" s="12">
        <v>2.5</v>
      </c>
      <c r="AM47" s="13">
        <f t="shared" si="7"/>
        <v>3.0366666666666666</v>
      </c>
      <c r="AN47" s="13">
        <f t="shared" si="8"/>
        <v>9.036666666666667</v>
      </c>
      <c r="AO47" s="14">
        <f t="shared" si="9"/>
        <v>22.03666666666667</v>
      </c>
    </row>
    <row r="48" spans="1:41" ht="45">
      <c r="A48" s="6">
        <v>1239</v>
      </c>
      <c r="B48" s="6" t="s">
        <v>591</v>
      </c>
      <c r="C48" s="6" t="s">
        <v>582</v>
      </c>
      <c r="D48" s="6" t="s">
        <v>583</v>
      </c>
      <c r="E48" s="6" t="s">
        <v>584</v>
      </c>
      <c r="F48" s="6" t="s">
        <v>397</v>
      </c>
      <c r="G48" s="6" t="s">
        <v>592</v>
      </c>
      <c r="H48" s="6" t="s">
        <v>593</v>
      </c>
      <c r="I48" s="6" t="s">
        <v>594</v>
      </c>
      <c r="J48" s="6" t="s">
        <v>32</v>
      </c>
      <c r="K48" s="6">
        <v>3</v>
      </c>
      <c r="L48" s="6" t="s">
        <v>33</v>
      </c>
      <c r="M48" s="6">
        <v>3</v>
      </c>
      <c r="N48" s="6">
        <v>10</v>
      </c>
      <c r="O48" s="6">
        <v>3</v>
      </c>
      <c r="P48" s="6" t="s">
        <v>48</v>
      </c>
      <c r="Q48" s="6">
        <v>2</v>
      </c>
      <c r="R48" s="6" t="s">
        <v>35</v>
      </c>
      <c r="S48" s="6">
        <v>2</v>
      </c>
      <c r="T48" s="6" t="s">
        <v>209</v>
      </c>
      <c r="U48" s="6"/>
      <c r="V48" s="6" t="s">
        <v>192</v>
      </c>
      <c r="W48" s="6">
        <v>3</v>
      </c>
      <c r="X48" s="6" t="s">
        <v>72</v>
      </c>
      <c r="Y48" s="6">
        <v>2</v>
      </c>
      <c r="Z48" s="6" t="s">
        <v>384</v>
      </c>
      <c r="AA48" s="6">
        <v>2</v>
      </c>
      <c r="AB48" s="6" t="s">
        <v>260</v>
      </c>
      <c r="AC48" s="7">
        <v>2</v>
      </c>
      <c r="AD48" s="8">
        <f t="shared" si="5"/>
        <v>22</v>
      </c>
      <c r="AE48" s="9"/>
      <c r="AF48" s="9"/>
      <c r="AG48" s="9"/>
      <c r="AH48" s="13">
        <f t="shared" si="6"/>
        <v>0</v>
      </c>
      <c r="AI48" s="12"/>
      <c r="AJ48" s="12"/>
      <c r="AK48" s="12"/>
      <c r="AL48" s="12"/>
      <c r="AM48" s="13">
        <f t="shared" si="7"/>
        <v>0</v>
      </c>
      <c r="AN48" s="13">
        <f t="shared" si="8"/>
        <v>0</v>
      </c>
      <c r="AO48" s="14">
        <f t="shared" si="9"/>
        <v>22</v>
      </c>
    </row>
    <row r="49" spans="1:41" ht="45">
      <c r="A49" s="6">
        <v>668</v>
      </c>
      <c r="B49" s="6" t="s">
        <v>405</v>
      </c>
      <c r="C49" s="6" t="s">
        <v>394</v>
      </c>
      <c r="D49" s="6" t="s">
        <v>395</v>
      </c>
      <c r="E49" s="6" t="s">
        <v>396</v>
      </c>
      <c r="F49" s="6" t="s">
        <v>397</v>
      </c>
      <c r="G49" s="6" t="s">
        <v>406</v>
      </c>
      <c r="H49" s="6" t="s">
        <v>407</v>
      </c>
      <c r="I49" s="6" t="s">
        <v>408</v>
      </c>
      <c r="J49" s="6" t="s">
        <v>32</v>
      </c>
      <c r="K49" s="6">
        <v>3</v>
      </c>
      <c r="L49" s="6" t="s">
        <v>33</v>
      </c>
      <c r="M49" s="6">
        <v>3</v>
      </c>
      <c r="N49" s="6">
        <v>15</v>
      </c>
      <c r="O49" s="6"/>
      <c r="P49" s="6" t="s">
        <v>94</v>
      </c>
      <c r="Q49" s="6"/>
      <c r="R49" s="6" t="s">
        <v>35</v>
      </c>
      <c r="S49" s="6">
        <v>2</v>
      </c>
      <c r="T49" s="6" t="s">
        <v>409</v>
      </c>
      <c r="U49" s="6"/>
      <c r="V49" s="6" t="s">
        <v>410</v>
      </c>
      <c r="W49" s="6"/>
      <c r="X49" s="6" t="s">
        <v>72</v>
      </c>
      <c r="Y49" s="6">
        <v>2</v>
      </c>
      <c r="Z49" s="6" t="s">
        <v>411</v>
      </c>
      <c r="AA49" s="6"/>
      <c r="AB49" s="6" t="s">
        <v>85</v>
      </c>
      <c r="AC49" s="7">
        <v>2</v>
      </c>
      <c r="AD49" s="8">
        <f t="shared" si="5"/>
        <v>12</v>
      </c>
      <c r="AE49" s="9">
        <v>3.33</v>
      </c>
      <c r="AF49" s="9">
        <v>3</v>
      </c>
      <c r="AG49" s="9">
        <v>3.22</v>
      </c>
      <c r="AH49" s="13">
        <f t="shared" si="6"/>
        <v>5.83</v>
      </c>
      <c r="AI49" s="12"/>
      <c r="AJ49" s="12">
        <v>4.43</v>
      </c>
      <c r="AK49" s="12">
        <v>3.455</v>
      </c>
      <c r="AL49" s="12">
        <v>4.22</v>
      </c>
      <c r="AM49" s="13">
        <f t="shared" si="7"/>
        <v>4.035</v>
      </c>
      <c r="AN49" s="13">
        <f t="shared" si="8"/>
        <v>9.865</v>
      </c>
      <c r="AO49" s="14">
        <f t="shared" si="9"/>
        <v>21.865000000000002</v>
      </c>
    </row>
    <row r="50" spans="1:41" ht="45">
      <c r="A50" s="6">
        <v>1467</v>
      </c>
      <c r="B50" s="6" t="s">
        <v>728</v>
      </c>
      <c r="C50" s="6" t="s">
        <v>729</v>
      </c>
      <c r="D50" s="6" t="s">
        <v>730</v>
      </c>
      <c r="E50" s="6" t="s">
        <v>731</v>
      </c>
      <c r="F50" s="6" t="s">
        <v>732</v>
      </c>
      <c r="G50" s="6" t="s">
        <v>733</v>
      </c>
      <c r="H50" s="6" t="s">
        <v>734</v>
      </c>
      <c r="I50" s="6" t="s">
        <v>735</v>
      </c>
      <c r="J50" s="6" t="s">
        <v>32</v>
      </c>
      <c r="K50" s="6">
        <v>3</v>
      </c>
      <c r="L50" s="6" t="s">
        <v>33</v>
      </c>
      <c r="M50" s="6">
        <v>3</v>
      </c>
      <c r="N50" s="6">
        <v>10</v>
      </c>
      <c r="O50" s="6">
        <v>3</v>
      </c>
      <c r="P50" s="6" t="s">
        <v>48</v>
      </c>
      <c r="Q50" s="6">
        <v>2</v>
      </c>
      <c r="R50" s="6" t="s">
        <v>35</v>
      </c>
      <c r="S50" s="6">
        <v>2</v>
      </c>
      <c r="T50" s="6" t="s">
        <v>160</v>
      </c>
      <c r="U50" s="6"/>
      <c r="V50" s="6" t="s">
        <v>192</v>
      </c>
      <c r="W50" s="6">
        <v>3</v>
      </c>
      <c r="X50" s="6" t="s">
        <v>38</v>
      </c>
      <c r="Y50" s="6"/>
      <c r="Z50" s="6" t="s">
        <v>736</v>
      </c>
      <c r="AA50" s="6"/>
      <c r="AB50" s="6" t="s">
        <v>737</v>
      </c>
      <c r="AC50" s="7"/>
      <c r="AD50" s="8">
        <f t="shared" si="5"/>
        <v>16</v>
      </c>
      <c r="AE50" s="9">
        <v>3.13</v>
      </c>
      <c r="AF50" s="9">
        <v>3</v>
      </c>
      <c r="AG50" s="9">
        <v>3.25</v>
      </c>
      <c r="AH50" s="13">
        <f t="shared" si="6"/>
        <v>5.793333333333333</v>
      </c>
      <c r="AI50" s="12"/>
      <c r="AJ50" s="12"/>
      <c r="AK50" s="12"/>
      <c r="AL50" s="12"/>
      <c r="AM50" s="13">
        <f t="shared" si="7"/>
        <v>0</v>
      </c>
      <c r="AN50" s="13">
        <f t="shared" si="8"/>
        <v>5.793333333333333</v>
      </c>
      <c r="AO50" s="14">
        <f t="shared" si="9"/>
        <v>21.793333333333333</v>
      </c>
    </row>
    <row r="51" spans="1:41" ht="45">
      <c r="A51" s="6">
        <v>728</v>
      </c>
      <c r="B51" s="6" t="s">
        <v>448</v>
      </c>
      <c r="C51" s="6" t="s">
        <v>449</v>
      </c>
      <c r="D51" s="6" t="s">
        <v>456</v>
      </c>
      <c r="E51" s="6" t="s">
        <v>450</v>
      </c>
      <c r="F51" s="6"/>
      <c r="G51" s="6" t="s">
        <v>451</v>
      </c>
      <c r="H51" s="6" t="s">
        <v>452</v>
      </c>
      <c r="I51" s="6" t="s">
        <v>453</v>
      </c>
      <c r="J51" s="6" t="s">
        <v>32</v>
      </c>
      <c r="K51" s="6">
        <v>3</v>
      </c>
      <c r="L51" s="6" t="s">
        <v>33</v>
      </c>
      <c r="M51" s="6">
        <v>3</v>
      </c>
      <c r="N51" s="6">
        <v>8</v>
      </c>
      <c r="O51" s="6"/>
      <c r="P51" s="6" t="s">
        <v>48</v>
      </c>
      <c r="Q51" s="6">
        <v>2</v>
      </c>
      <c r="R51" s="6" t="s">
        <v>35</v>
      </c>
      <c r="S51" s="6">
        <v>2</v>
      </c>
      <c r="T51" s="6" t="s">
        <v>454</v>
      </c>
      <c r="U51" s="6"/>
      <c r="V51" s="6" t="s">
        <v>161</v>
      </c>
      <c r="W51" s="6">
        <v>3</v>
      </c>
      <c r="X51" s="6" t="s">
        <v>61</v>
      </c>
      <c r="Y51" s="6"/>
      <c r="Z51" s="6" t="s">
        <v>455</v>
      </c>
      <c r="AA51" s="6"/>
      <c r="AB51" s="6" t="s">
        <v>126</v>
      </c>
      <c r="AC51" s="7">
        <v>2</v>
      </c>
      <c r="AD51" s="8">
        <f t="shared" si="5"/>
        <v>15</v>
      </c>
      <c r="AE51" s="9">
        <v>1.5</v>
      </c>
      <c r="AF51" s="9">
        <v>1</v>
      </c>
      <c r="AG51" s="9">
        <v>1.63</v>
      </c>
      <c r="AH51" s="13">
        <f t="shared" si="6"/>
        <v>2.63</v>
      </c>
      <c r="AI51" s="12"/>
      <c r="AJ51" s="12">
        <v>3.975</v>
      </c>
      <c r="AK51" s="12">
        <v>3.75</v>
      </c>
      <c r="AL51" s="12">
        <v>4.63</v>
      </c>
      <c r="AM51" s="13">
        <f t="shared" si="7"/>
        <v>4.118333333333333</v>
      </c>
      <c r="AN51" s="13">
        <f t="shared" si="8"/>
        <v>6.748333333333333</v>
      </c>
      <c r="AO51" s="14">
        <f t="shared" si="9"/>
        <v>21.748333333333335</v>
      </c>
    </row>
    <row r="52" spans="1:41" ht="45">
      <c r="A52" s="6">
        <v>1223</v>
      </c>
      <c r="B52" s="6" t="s">
        <v>572</v>
      </c>
      <c r="C52" s="6" t="s">
        <v>573</v>
      </c>
      <c r="D52" s="6" t="s">
        <v>574</v>
      </c>
      <c r="E52" s="6" t="s">
        <v>575</v>
      </c>
      <c r="F52" s="6" t="s">
        <v>576</v>
      </c>
      <c r="G52" s="6" t="s">
        <v>577</v>
      </c>
      <c r="H52" s="6" t="s">
        <v>578</v>
      </c>
      <c r="I52" s="6" t="s">
        <v>579</v>
      </c>
      <c r="J52" s="6" t="s">
        <v>58</v>
      </c>
      <c r="K52" s="6"/>
      <c r="L52" s="6" t="s">
        <v>33</v>
      </c>
      <c r="M52" s="6">
        <v>3</v>
      </c>
      <c r="N52" s="6">
        <v>10</v>
      </c>
      <c r="O52" s="6">
        <v>3</v>
      </c>
      <c r="P52" s="6" t="s">
        <v>94</v>
      </c>
      <c r="Q52" s="6"/>
      <c r="R52" s="6" t="s">
        <v>35</v>
      </c>
      <c r="S52" s="6">
        <v>2</v>
      </c>
      <c r="T52" s="6" t="s">
        <v>580</v>
      </c>
      <c r="U52" s="6"/>
      <c r="V52" s="6" t="s">
        <v>192</v>
      </c>
      <c r="W52" s="6">
        <v>3</v>
      </c>
      <c r="X52" s="6" t="s">
        <v>61</v>
      </c>
      <c r="Y52" s="6"/>
      <c r="Z52" s="6" t="s">
        <v>162</v>
      </c>
      <c r="AA52" s="6"/>
      <c r="AB52" s="6" t="s">
        <v>260</v>
      </c>
      <c r="AC52" s="7">
        <v>2</v>
      </c>
      <c r="AD52" s="8">
        <f t="shared" si="5"/>
        <v>13</v>
      </c>
      <c r="AE52" s="9">
        <v>2.58</v>
      </c>
      <c r="AF52" s="9">
        <v>3</v>
      </c>
      <c r="AG52" s="9">
        <v>2.83</v>
      </c>
      <c r="AH52" s="13">
        <f t="shared" si="6"/>
        <v>5.1899999999999995</v>
      </c>
      <c r="AI52" s="12"/>
      <c r="AJ52" s="12">
        <v>3.475</v>
      </c>
      <c r="AK52" s="12">
        <v>3.965</v>
      </c>
      <c r="AL52" s="12">
        <v>3.115</v>
      </c>
      <c r="AM52" s="13">
        <f t="shared" si="7"/>
        <v>3.518333333333333</v>
      </c>
      <c r="AN52" s="13">
        <f t="shared" si="8"/>
        <v>8.708333333333332</v>
      </c>
      <c r="AO52" s="14">
        <f t="shared" si="9"/>
        <v>21.708333333333332</v>
      </c>
    </row>
    <row r="53" spans="1:41" ht="45">
      <c r="A53" s="6">
        <v>667</v>
      </c>
      <c r="B53" s="6" t="s">
        <v>393</v>
      </c>
      <c r="C53" s="6" t="s">
        <v>394</v>
      </c>
      <c r="D53" s="6" t="s">
        <v>395</v>
      </c>
      <c r="E53" s="6" t="s">
        <v>396</v>
      </c>
      <c r="F53" s="6" t="s">
        <v>397</v>
      </c>
      <c r="G53" s="6" t="s">
        <v>398</v>
      </c>
      <c r="H53" s="6" t="s">
        <v>399</v>
      </c>
      <c r="I53" s="6" t="s">
        <v>400</v>
      </c>
      <c r="J53" s="6" t="s">
        <v>32</v>
      </c>
      <c r="K53" s="6">
        <v>3</v>
      </c>
      <c r="L53" s="6" t="s">
        <v>33</v>
      </c>
      <c r="M53" s="6">
        <v>3</v>
      </c>
      <c r="N53" s="6">
        <v>10</v>
      </c>
      <c r="O53" s="6">
        <v>3</v>
      </c>
      <c r="P53" s="6" t="s">
        <v>48</v>
      </c>
      <c r="Q53" s="6">
        <v>2</v>
      </c>
      <c r="R53" s="6" t="s">
        <v>35</v>
      </c>
      <c r="S53" s="6">
        <v>2</v>
      </c>
      <c r="T53" s="6" t="s">
        <v>401</v>
      </c>
      <c r="U53" s="6"/>
      <c r="V53" s="6" t="s">
        <v>402</v>
      </c>
      <c r="W53" s="6"/>
      <c r="X53" s="6" t="s">
        <v>124</v>
      </c>
      <c r="Y53" s="6"/>
      <c r="Z53" s="6" t="s">
        <v>403</v>
      </c>
      <c r="AA53" s="6"/>
      <c r="AB53" s="6" t="s">
        <v>404</v>
      </c>
      <c r="AC53" s="7"/>
      <c r="AD53" s="8">
        <f t="shared" si="5"/>
        <v>13</v>
      </c>
      <c r="AE53" s="9">
        <v>2.71</v>
      </c>
      <c r="AF53" s="9">
        <v>2.71</v>
      </c>
      <c r="AG53" s="9">
        <v>2.71</v>
      </c>
      <c r="AH53" s="13">
        <f t="shared" si="6"/>
        <v>4.968333333333334</v>
      </c>
      <c r="AI53" s="12"/>
      <c r="AJ53" s="12">
        <v>3.52</v>
      </c>
      <c r="AK53" s="12">
        <v>4</v>
      </c>
      <c r="AL53" s="12">
        <v>3</v>
      </c>
      <c r="AM53" s="13">
        <f t="shared" si="7"/>
        <v>3.5066666666666664</v>
      </c>
      <c r="AN53" s="13">
        <f t="shared" si="8"/>
        <v>8.475</v>
      </c>
      <c r="AO53" s="14">
        <f t="shared" si="9"/>
        <v>21.475</v>
      </c>
    </row>
    <row r="54" spans="1:41" ht="12.75" customHeight="1">
      <c r="A54" s="6">
        <v>469</v>
      </c>
      <c r="B54" s="6" t="s">
        <v>306</v>
      </c>
      <c r="C54" s="6" t="s">
        <v>307</v>
      </c>
      <c r="D54" s="6" t="s">
        <v>308</v>
      </c>
      <c r="E54" s="6" t="s">
        <v>309</v>
      </c>
      <c r="F54" s="6" t="s">
        <v>310</v>
      </c>
      <c r="G54" s="6" t="s">
        <v>311</v>
      </c>
      <c r="H54" s="6" t="s">
        <v>312</v>
      </c>
      <c r="I54" s="6" t="s">
        <v>313</v>
      </c>
      <c r="J54" s="6" t="s">
        <v>32</v>
      </c>
      <c r="K54" s="6">
        <v>3</v>
      </c>
      <c r="L54" s="6" t="s">
        <v>33</v>
      </c>
      <c r="M54" s="6">
        <v>3</v>
      </c>
      <c r="N54" s="6">
        <v>10</v>
      </c>
      <c r="O54" s="6">
        <v>3</v>
      </c>
      <c r="P54" s="6" t="s">
        <v>48</v>
      </c>
      <c r="Q54" s="6">
        <v>2</v>
      </c>
      <c r="R54" s="6" t="s">
        <v>35</v>
      </c>
      <c r="S54" s="6">
        <v>2</v>
      </c>
      <c r="T54" s="6" t="s">
        <v>314</v>
      </c>
      <c r="U54" s="6"/>
      <c r="V54" s="6" t="s">
        <v>315</v>
      </c>
      <c r="W54" s="6"/>
      <c r="X54" s="6" t="s">
        <v>61</v>
      </c>
      <c r="Y54" s="6"/>
      <c r="Z54" s="6">
        <v>25.8</v>
      </c>
      <c r="AA54" s="6"/>
      <c r="AB54" s="6" t="s">
        <v>126</v>
      </c>
      <c r="AC54" s="7">
        <v>2</v>
      </c>
      <c r="AD54" s="8">
        <f t="shared" si="5"/>
        <v>15</v>
      </c>
      <c r="AE54" s="9">
        <v>1.86</v>
      </c>
      <c r="AF54" s="9">
        <v>1.57</v>
      </c>
      <c r="AG54" s="9">
        <v>1.57</v>
      </c>
      <c r="AH54" s="13">
        <f t="shared" si="6"/>
        <v>2.975</v>
      </c>
      <c r="AI54" s="12"/>
      <c r="AJ54" s="12">
        <v>2.795</v>
      </c>
      <c r="AK54" s="12">
        <v>2.635</v>
      </c>
      <c r="AL54" s="12">
        <v>4.015</v>
      </c>
      <c r="AM54" s="13">
        <f t="shared" si="7"/>
        <v>3.1483333333333334</v>
      </c>
      <c r="AN54" s="13">
        <f t="shared" si="8"/>
        <v>6.123333333333333</v>
      </c>
      <c r="AO54" s="14">
        <f t="shared" si="9"/>
        <v>21.123333333333335</v>
      </c>
    </row>
    <row r="55" spans="1:41" ht="56.25">
      <c r="A55" s="6">
        <v>1524</v>
      </c>
      <c r="B55" s="6" t="s">
        <v>774</v>
      </c>
      <c r="C55" s="6" t="s">
        <v>775</v>
      </c>
      <c r="D55" s="6" t="s">
        <v>776</v>
      </c>
      <c r="E55" s="6" t="s">
        <v>777</v>
      </c>
      <c r="F55" s="6" t="s">
        <v>233</v>
      </c>
      <c r="G55" s="6" t="s">
        <v>778</v>
      </c>
      <c r="H55" s="6" t="s">
        <v>779</v>
      </c>
      <c r="I55" s="6" t="s">
        <v>780</v>
      </c>
      <c r="J55" s="6" t="s">
        <v>58</v>
      </c>
      <c r="K55" s="6"/>
      <c r="L55" s="6" t="s">
        <v>33</v>
      </c>
      <c r="M55" s="6">
        <v>3</v>
      </c>
      <c r="N55" s="6">
        <v>10</v>
      </c>
      <c r="O55" s="6">
        <v>3</v>
      </c>
      <c r="P55" s="6" t="s">
        <v>94</v>
      </c>
      <c r="Q55" s="6"/>
      <c r="R55" s="6" t="s">
        <v>35</v>
      </c>
      <c r="S55" s="6">
        <v>2</v>
      </c>
      <c r="T55" s="6" t="s">
        <v>781</v>
      </c>
      <c r="U55" s="6"/>
      <c r="V55" s="6" t="s">
        <v>782</v>
      </c>
      <c r="W55" s="6"/>
      <c r="X55" s="6" t="s">
        <v>72</v>
      </c>
      <c r="Y55" s="6">
        <v>2</v>
      </c>
      <c r="Z55" s="6" t="s">
        <v>783</v>
      </c>
      <c r="AA55" s="6"/>
      <c r="AB55" s="6" t="s">
        <v>85</v>
      </c>
      <c r="AC55" s="7">
        <v>2</v>
      </c>
      <c r="AD55" s="8">
        <f t="shared" si="5"/>
        <v>12</v>
      </c>
      <c r="AE55" s="9">
        <v>2.5</v>
      </c>
      <c r="AF55" s="9">
        <v>2.5</v>
      </c>
      <c r="AG55" s="9">
        <v>2.75</v>
      </c>
      <c r="AH55" s="13">
        <f t="shared" si="6"/>
        <v>4.833333333333334</v>
      </c>
      <c r="AI55" s="12"/>
      <c r="AJ55" s="12">
        <v>3.55</v>
      </c>
      <c r="AK55" s="12">
        <v>4.64</v>
      </c>
      <c r="AL55" s="12">
        <v>4.66</v>
      </c>
      <c r="AM55" s="13">
        <f t="shared" si="7"/>
        <v>4.283333333333333</v>
      </c>
      <c r="AN55" s="13">
        <f t="shared" si="8"/>
        <v>9.116666666666667</v>
      </c>
      <c r="AO55" s="14">
        <f t="shared" si="9"/>
        <v>21.116666666666667</v>
      </c>
    </row>
    <row r="56" spans="1:41" ht="45">
      <c r="A56" s="6">
        <v>1391</v>
      </c>
      <c r="B56" s="6" t="s">
        <v>662</v>
      </c>
      <c r="C56" s="6" t="s">
        <v>663</v>
      </c>
      <c r="D56" s="6" t="s">
        <v>664</v>
      </c>
      <c r="E56" s="6" t="s">
        <v>450</v>
      </c>
      <c r="F56" s="6"/>
      <c r="G56" s="6" t="s">
        <v>665</v>
      </c>
      <c r="H56" s="6" t="s">
        <v>666</v>
      </c>
      <c r="I56" s="6" t="s">
        <v>667</v>
      </c>
      <c r="J56" s="6" t="s">
        <v>32</v>
      </c>
      <c r="K56" s="6">
        <v>3</v>
      </c>
      <c r="L56" s="6" t="s">
        <v>33</v>
      </c>
      <c r="M56" s="6">
        <v>3</v>
      </c>
      <c r="N56" s="6">
        <v>10</v>
      </c>
      <c r="O56" s="6">
        <v>3</v>
      </c>
      <c r="P56" s="6" t="s">
        <v>48</v>
      </c>
      <c r="Q56" s="6">
        <v>2</v>
      </c>
      <c r="R56" s="6" t="s">
        <v>35</v>
      </c>
      <c r="S56" s="6">
        <v>2</v>
      </c>
      <c r="T56" s="6" t="s">
        <v>70</v>
      </c>
      <c r="U56" s="6">
        <v>2</v>
      </c>
      <c r="V56" s="6" t="s">
        <v>161</v>
      </c>
      <c r="W56" s="6">
        <v>3</v>
      </c>
      <c r="X56" s="6" t="s">
        <v>124</v>
      </c>
      <c r="Y56" s="6"/>
      <c r="Z56" s="6" t="s">
        <v>288</v>
      </c>
      <c r="AA56" s="6">
        <v>3</v>
      </c>
      <c r="AB56" s="6" t="s">
        <v>668</v>
      </c>
      <c r="AC56" s="7"/>
      <c r="AD56" s="8">
        <f t="shared" si="5"/>
        <v>21</v>
      </c>
      <c r="AE56" s="9"/>
      <c r="AF56" s="9"/>
      <c r="AG56" s="9"/>
      <c r="AH56" s="13">
        <f t="shared" si="6"/>
        <v>0</v>
      </c>
      <c r="AI56" s="12"/>
      <c r="AJ56" s="12"/>
      <c r="AK56" s="12"/>
      <c r="AL56" s="12"/>
      <c r="AM56" s="13">
        <f t="shared" si="7"/>
        <v>0</v>
      </c>
      <c r="AN56" s="13">
        <f t="shared" si="8"/>
        <v>0</v>
      </c>
      <c r="AO56" s="14">
        <f t="shared" si="9"/>
        <v>21</v>
      </c>
    </row>
    <row r="57" spans="1:41" ht="45">
      <c r="A57" s="6">
        <v>941</v>
      </c>
      <c r="B57" s="6" t="s">
        <v>517</v>
      </c>
      <c r="C57" s="6" t="s">
        <v>518</v>
      </c>
      <c r="D57" s="6" t="s">
        <v>851</v>
      </c>
      <c r="E57" s="6" t="s">
        <v>519</v>
      </c>
      <c r="F57" s="6" t="s">
        <v>140</v>
      </c>
      <c r="G57" s="6" t="s">
        <v>520</v>
      </c>
      <c r="H57" s="6" t="s">
        <v>521</v>
      </c>
      <c r="I57" s="6" t="s">
        <v>522</v>
      </c>
      <c r="J57" s="6" t="s">
        <v>32</v>
      </c>
      <c r="K57" s="10">
        <v>3</v>
      </c>
      <c r="L57" s="10" t="s">
        <v>33</v>
      </c>
      <c r="M57" s="6">
        <v>3</v>
      </c>
      <c r="N57" s="6">
        <v>6</v>
      </c>
      <c r="O57" s="6"/>
      <c r="P57" s="6" t="s">
        <v>94</v>
      </c>
      <c r="Q57" s="6"/>
      <c r="R57" s="6" t="s">
        <v>35</v>
      </c>
      <c r="S57" s="6">
        <v>2</v>
      </c>
      <c r="T57" s="6" t="s">
        <v>70</v>
      </c>
      <c r="U57" s="6">
        <v>2</v>
      </c>
      <c r="V57" s="6" t="s">
        <v>192</v>
      </c>
      <c r="W57" s="6">
        <v>3</v>
      </c>
      <c r="X57" s="6" t="s">
        <v>61</v>
      </c>
      <c r="Y57" s="6"/>
      <c r="Z57" s="6" t="s">
        <v>523</v>
      </c>
      <c r="AA57" s="6"/>
      <c r="AB57" s="6" t="s">
        <v>85</v>
      </c>
      <c r="AC57" s="7">
        <v>2</v>
      </c>
      <c r="AD57" s="8">
        <f t="shared" si="5"/>
        <v>15</v>
      </c>
      <c r="AE57" s="9">
        <v>3.11</v>
      </c>
      <c r="AF57" s="9">
        <v>3.11</v>
      </c>
      <c r="AG57" s="9">
        <v>3.22</v>
      </c>
      <c r="AH57" s="13">
        <f t="shared" si="6"/>
        <v>5.811666666666667</v>
      </c>
      <c r="AI57" s="12"/>
      <c r="AJ57" s="12"/>
      <c r="AK57" s="12"/>
      <c r="AL57" s="12"/>
      <c r="AM57" s="13">
        <f t="shared" si="7"/>
        <v>0</v>
      </c>
      <c r="AN57" s="13">
        <f t="shared" si="8"/>
        <v>5.811666666666667</v>
      </c>
      <c r="AO57" s="14">
        <f t="shared" si="9"/>
        <v>20.811666666666667</v>
      </c>
    </row>
    <row r="58" spans="1:41" ht="67.5">
      <c r="A58" s="6">
        <v>795</v>
      </c>
      <c r="B58" s="6" t="s">
        <v>474</v>
      </c>
      <c r="C58" s="6" t="s">
        <v>475</v>
      </c>
      <c r="D58" s="6" t="s">
        <v>476</v>
      </c>
      <c r="E58" s="6" t="s">
        <v>477</v>
      </c>
      <c r="F58" s="6"/>
      <c r="G58" s="6" t="s">
        <v>478</v>
      </c>
      <c r="H58" s="6" t="s">
        <v>479</v>
      </c>
      <c r="I58" s="6" t="s">
        <v>480</v>
      </c>
      <c r="J58" s="6" t="s">
        <v>32</v>
      </c>
      <c r="K58" s="6">
        <v>3</v>
      </c>
      <c r="L58" s="6" t="s">
        <v>33</v>
      </c>
      <c r="M58" s="6">
        <v>3</v>
      </c>
      <c r="N58" s="6">
        <v>10</v>
      </c>
      <c r="O58" s="6">
        <v>3</v>
      </c>
      <c r="P58" s="6" t="s">
        <v>34</v>
      </c>
      <c r="Q58" s="6"/>
      <c r="R58" s="6" t="s">
        <v>35</v>
      </c>
      <c r="S58" s="6">
        <v>2</v>
      </c>
      <c r="T58" s="6" t="s">
        <v>481</v>
      </c>
      <c r="U58" s="6"/>
      <c r="V58" s="6" t="s">
        <v>482</v>
      </c>
      <c r="W58" s="6"/>
      <c r="X58" s="6" t="s">
        <v>124</v>
      </c>
      <c r="Y58" s="6"/>
      <c r="Z58" s="6" t="s">
        <v>483</v>
      </c>
      <c r="AA58" s="6"/>
      <c r="AB58" s="6"/>
      <c r="AC58" s="7"/>
      <c r="AD58" s="8">
        <f t="shared" si="5"/>
        <v>11</v>
      </c>
      <c r="AE58" s="9">
        <v>3.91</v>
      </c>
      <c r="AF58" s="9">
        <v>4.18</v>
      </c>
      <c r="AG58" s="9">
        <v>4.27</v>
      </c>
      <c r="AH58" s="13">
        <f t="shared" si="6"/>
        <v>7.663333333333333</v>
      </c>
      <c r="AI58" s="12">
        <v>0.5</v>
      </c>
      <c r="AJ58" s="12">
        <v>1.35</v>
      </c>
      <c r="AK58" s="12">
        <v>1.3</v>
      </c>
      <c r="AL58" s="12">
        <v>1.9</v>
      </c>
      <c r="AM58" s="13">
        <f t="shared" si="7"/>
        <v>1.5166666666666668</v>
      </c>
      <c r="AN58" s="13">
        <f t="shared" si="8"/>
        <v>9.680000000000001</v>
      </c>
      <c r="AO58" s="14">
        <f t="shared" si="9"/>
        <v>20.68</v>
      </c>
    </row>
    <row r="59" spans="1:41" ht="45">
      <c r="A59" s="6">
        <v>233</v>
      </c>
      <c r="B59" s="6" t="s">
        <v>211</v>
      </c>
      <c r="C59" s="6" t="s">
        <v>212</v>
      </c>
      <c r="D59" s="6" t="s">
        <v>220</v>
      </c>
      <c r="E59" s="6" t="s">
        <v>213</v>
      </c>
      <c r="F59" s="6" t="s">
        <v>79</v>
      </c>
      <c r="G59" s="6" t="s">
        <v>214</v>
      </c>
      <c r="H59" s="6" t="s">
        <v>215</v>
      </c>
      <c r="I59" s="6" t="s">
        <v>216</v>
      </c>
      <c r="J59" s="6" t="s">
        <v>32</v>
      </c>
      <c r="K59" s="6">
        <v>3</v>
      </c>
      <c r="L59" s="6" t="s">
        <v>33</v>
      </c>
      <c r="M59" s="6">
        <v>3</v>
      </c>
      <c r="N59" s="6">
        <v>13</v>
      </c>
      <c r="O59" s="6"/>
      <c r="P59" s="6" t="s">
        <v>34</v>
      </c>
      <c r="Q59" s="6"/>
      <c r="R59" s="6" t="s">
        <v>35</v>
      </c>
      <c r="S59" s="6">
        <v>2</v>
      </c>
      <c r="T59" s="6" t="s">
        <v>217</v>
      </c>
      <c r="U59" s="6"/>
      <c r="V59" s="6" t="s">
        <v>161</v>
      </c>
      <c r="W59" s="6">
        <v>3</v>
      </c>
      <c r="X59" s="6" t="s">
        <v>61</v>
      </c>
      <c r="Y59" s="6"/>
      <c r="Z59" s="6" t="s">
        <v>218</v>
      </c>
      <c r="AA59" s="6"/>
      <c r="AB59" s="6" t="s">
        <v>219</v>
      </c>
      <c r="AC59" s="7"/>
      <c r="AD59" s="8">
        <f t="shared" si="5"/>
        <v>11</v>
      </c>
      <c r="AE59" s="9">
        <v>3.83</v>
      </c>
      <c r="AF59" s="9">
        <v>2.83</v>
      </c>
      <c r="AG59" s="9">
        <v>3.67</v>
      </c>
      <c r="AH59" s="13">
        <f t="shared" si="6"/>
        <v>6.361666666666666</v>
      </c>
      <c r="AI59" s="12"/>
      <c r="AJ59" s="12">
        <v>2.92</v>
      </c>
      <c r="AK59" s="12">
        <v>3.62</v>
      </c>
      <c r="AL59" s="12">
        <v>3.11</v>
      </c>
      <c r="AM59" s="13">
        <f t="shared" si="7"/>
        <v>3.216666666666667</v>
      </c>
      <c r="AN59" s="13">
        <f t="shared" si="8"/>
        <v>9.578333333333333</v>
      </c>
      <c r="AO59" s="14">
        <f t="shared" si="9"/>
        <v>20.578333333333333</v>
      </c>
    </row>
    <row r="60" spans="1:41" ht="45">
      <c r="A60" s="6">
        <v>262</v>
      </c>
      <c r="B60" s="6" t="s">
        <v>229</v>
      </c>
      <c r="C60" s="6" t="s">
        <v>230</v>
      </c>
      <c r="D60" s="6" t="s">
        <v>231</v>
      </c>
      <c r="E60" s="6" t="s">
        <v>232</v>
      </c>
      <c r="F60" s="6" t="s">
        <v>233</v>
      </c>
      <c r="G60" s="6" t="s">
        <v>234</v>
      </c>
      <c r="H60" s="6" t="s">
        <v>235</v>
      </c>
      <c r="I60" s="6" t="s">
        <v>236</v>
      </c>
      <c r="J60" s="6" t="s">
        <v>32</v>
      </c>
      <c r="K60" s="6">
        <v>3</v>
      </c>
      <c r="L60" s="6" t="s">
        <v>33</v>
      </c>
      <c r="M60" s="6">
        <v>3</v>
      </c>
      <c r="N60" s="6">
        <v>10</v>
      </c>
      <c r="O60" s="6">
        <v>3</v>
      </c>
      <c r="P60" s="6" t="s">
        <v>48</v>
      </c>
      <c r="Q60" s="6">
        <v>2</v>
      </c>
      <c r="R60" s="6" t="s">
        <v>35</v>
      </c>
      <c r="S60" s="6">
        <v>2</v>
      </c>
      <c r="T60" s="6" t="s">
        <v>237</v>
      </c>
      <c r="U60" s="6"/>
      <c r="V60" s="6" t="s">
        <v>161</v>
      </c>
      <c r="W60" s="6">
        <v>3</v>
      </c>
      <c r="X60" s="6" t="s">
        <v>72</v>
      </c>
      <c r="Y60" s="6">
        <v>2</v>
      </c>
      <c r="Z60" s="6">
        <v>7.6</v>
      </c>
      <c r="AA60" s="6"/>
      <c r="AB60" s="6" t="s">
        <v>74</v>
      </c>
      <c r="AC60" s="7">
        <v>2</v>
      </c>
      <c r="AD60" s="8">
        <f t="shared" si="5"/>
        <v>20</v>
      </c>
      <c r="AE60" s="9"/>
      <c r="AF60" s="9"/>
      <c r="AG60" s="9"/>
      <c r="AH60" s="13">
        <f t="shared" si="6"/>
        <v>0</v>
      </c>
      <c r="AI60" s="12"/>
      <c r="AJ60" s="12"/>
      <c r="AK60" s="12"/>
      <c r="AL60" s="12"/>
      <c r="AM60" s="13">
        <f t="shared" si="7"/>
        <v>0</v>
      </c>
      <c r="AN60" s="13">
        <f t="shared" si="8"/>
        <v>0</v>
      </c>
      <c r="AO60" s="14">
        <f t="shared" si="9"/>
        <v>20</v>
      </c>
    </row>
    <row r="61" spans="1:41" ht="45">
      <c r="A61" s="6">
        <v>1591</v>
      </c>
      <c r="B61" s="6" t="s">
        <v>813</v>
      </c>
      <c r="C61" s="6" t="s">
        <v>806</v>
      </c>
      <c r="D61" s="6" t="s">
        <v>857</v>
      </c>
      <c r="E61" s="6" t="s">
        <v>147</v>
      </c>
      <c r="F61" s="6" t="s">
        <v>148</v>
      </c>
      <c r="G61" s="6" t="s">
        <v>814</v>
      </c>
      <c r="H61" s="6" t="s">
        <v>815</v>
      </c>
      <c r="I61" s="6" t="s">
        <v>816</v>
      </c>
      <c r="J61" s="6" t="s">
        <v>32</v>
      </c>
      <c r="K61" s="6">
        <v>3</v>
      </c>
      <c r="L61" s="6" t="s">
        <v>33</v>
      </c>
      <c r="M61" s="6">
        <v>3</v>
      </c>
      <c r="N61" s="6">
        <v>10</v>
      </c>
      <c r="O61" s="6">
        <v>3</v>
      </c>
      <c r="P61" s="6" t="s">
        <v>48</v>
      </c>
      <c r="Q61" s="6">
        <v>2</v>
      </c>
      <c r="R61" s="6" t="s">
        <v>35</v>
      </c>
      <c r="S61" s="6">
        <v>2</v>
      </c>
      <c r="T61" s="6" t="s">
        <v>70</v>
      </c>
      <c r="U61" s="6">
        <v>2</v>
      </c>
      <c r="V61" s="6" t="s">
        <v>161</v>
      </c>
      <c r="W61" s="6">
        <v>3</v>
      </c>
      <c r="X61" s="6" t="s">
        <v>61</v>
      </c>
      <c r="Y61" s="6"/>
      <c r="Z61" s="6" t="s">
        <v>817</v>
      </c>
      <c r="AA61" s="6"/>
      <c r="AB61" s="6" t="s">
        <v>85</v>
      </c>
      <c r="AC61" s="7">
        <v>2</v>
      </c>
      <c r="AD61" s="8">
        <f t="shared" si="5"/>
        <v>20</v>
      </c>
      <c r="AE61" s="9"/>
      <c r="AF61" s="9"/>
      <c r="AG61" s="9"/>
      <c r="AH61" s="13">
        <f t="shared" si="6"/>
        <v>0</v>
      </c>
      <c r="AI61" s="12"/>
      <c r="AJ61" s="12"/>
      <c r="AK61" s="12"/>
      <c r="AL61" s="12"/>
      <c r="AM61" s="13">
        <f t="shared" si="7"/>
        <v>0</v>
      </c>
      <c r="AN61" s="13">
        <f t="shared" si="8"/>
        <v>0</v>
      </c>
      <c r="AO61" s="14">
        <f t="shared" si="9"/>
        <v>20</v>
      </c>
    </row>
    <row r="62" spans="1:41" ht="45">
      <c r="A62" s="6">
        <v>91</v>
      </c>
      <c r="B62" s="6" t="s">
        <v>87</v>
      </c>
      <c r="C62" s="6" t="s">
        <v>88</v>
      </c>
      <c r="D62" s="6" t="s">
        <v>845</v>
      </c>
      <c r="E62" s="6" t="s">
        <v>89</v>
      </c>
      <c r="F62" s="6" t="s">
        <v>90</v>
      </c>
      <c r="G62" s="6" t="s">
        <v>91</v>
      </c>
      <c r="H62" s="6" t="s">
        <v>92</v>
      </c>
      <c r="I62" s="6" t="s">
        <v>93</v>
      </c>
      <c r="J62" s="6" t="s">
        <v>32</v>
      </c>
      <c r="K62" s="6">
        <v>3</v>
      </c>
      <c r="L62" s="6" t="s">
        <v>33</v>
      </c>
      <c r="M62" s="6">
        <v>3</v>
      </c>
      <c r="N62" s="6">
        <v>10</v>
      </c>
      <c r="O62" s="6">
        <v>3</v>
      </c>
      <c r="P62" s="6" t="s">
        <v>94</v>
      </c>
      <c r="Q62" s="6"/>
      <c r="R62" s="6" t="s">
        <v>35</v>
      </c>
      <c r="S62" s="6">
        <v>2</v>
      </c>
      <c r="T62" s="6" t="s">
        <v>95</v>
      </c>
      <c r="U62" s="6"/>
      <c r="V62" s="6" t="s">
        <v>96</v>
      </c>
      <c r="W62" s="6"/>
      <c r="X62" s="6" t="s">
        <v>61</v>
      </c>
      <c r="Y62" s="6"/>
      <c r="Z62" s="6">
        <v>50</v>
      </c>
      <c r="AA62" s="6"/>
      <c r="AB62" s="6" t="s">
        <v>97</v>
      </c>
      <c r="AC62" s="7"/>
      <c r="AD62" s="8">
        <f t="shared" si="5"/>
        <v>11</v>
      </c>
      <c r="AE62" s="9">
        <v>3.1</v>
      </c>
      <c r="AF62" s="9">
        <v>3</v>
      </c>
      <c r="AG62" s="9">
        <v>2.5</v>
      </c>
      <c r="AH62" s="13">
        <f t="shared" si="6"/>
        <v>5.033333333333333</v>
      </c>
      <c r="AI62" s="12"/>
      <c r="AJ62" s="12">
        <v>3.275</v>
      </c>
      <c r="AK62" s="12">
        <v>4.18</v>
      </c>
      <c r="AL62" s="12">
        <v>4.28</v>
      </c>
      <c r="AM62" s="13">
        <f t="shared" si="7"/>
        <v>3.9116666666666666</v>
      </c>
      <c r="AN62" s="13">
        <f t="shared" si="8"/>
        <v>8.945</v>
      </c>
      <c r="AO62" s="14">
        <f t="shared" si="9"/>
        <v>19.945</v>
      </c>
    </row>
    <row r="63" spans="1:41" ht="45">
      <c r="A63" s="6">
        <v>1480</v>
      </c>
      <c r="B63" s="6" t="s">
        <v>756</v>
      </c>
      <c r="C63" s="6" t="s">
        <v>748</v>
      </c>
      <c r="D63" s="6" t="s">
        <v>749</v>
      </c>
      <c r="E63" s="6" t="s">
        <v>750</v>
      </c>
      <c r="F63" s="6" t="s">
        <v>751</v>
      </c>
      <c r="G63" s="6" t="s">
        <v>757</v>
      </c>
      <c r="H63" s="6" t="s">
        <v>758</v>
      </c>
      <c r="I63" s="6" t="s">
        <v>759</v>
      </c>
      <c r="J63" s="6" t="s">
        <v>32</v>
      </c>
      <c r="K63" s="6">
        <v>3</v>
      </c>
      <c r="L63" s="6" t="s">
        <v>276</v>
      </c>
      <c r="M63" s="6"/>
      <c r="N63" s="6">
        <v>10</v>
      </c>
      <c r="O63" s="6">
        <v>3</v>
      </c>
      <c r="P63" s="6" t="s">
        <v>48</v>
      </c>
      <c r="Q63" s="6">
        <v>2</v>
      </c>
      <c r="R63" s="6" t="s">
        <v>35</v>
      </c>
      <c r="S63" s="6">
        <v>2</v>
      </c>
      <c r="T63" s="6" t="s">
        <v>760</v>
      </c>
      <c r="U63" s="6"/>
      <c r="V63" s="6" t="s">
        <v>136</v>
      </c>
      <c r="W63" s="6"/>
      <c r="X63" s="6" t="s">
        <v>72</v>
      </c>
      <c r="Y63" s="6">
        <v>2</v>
      </c>
      <c r="Z63" s="6" t="s">
        <v>761</v>
      </c>
      <c r="AA63" s="6"/>
      <c r="AB63" s="6" t="s">
        <v>126</v>
      </c>
      <c r="AC63" s="7">
        <v>2</v>
      </c>
      <c r="AD63" s="8">
        <f t="shared" si="5"/>
        <v>14</v>
      </c>
      <c r="AE63" s="9">
        <v>2.13</v>
      </c>
      <c r="AF63" s="9">
        <v>3</v>
      </c>
      <c r="AG63" s="9">
        <v>3</v>
      </c>
      <c r="AH63" s="13">
        <f t="shared" si="6"/>
        <v>5.21</v>
      </c>
      <c r="AI63" s="12"/>
      <c r="AJ63" s="12"/>
      <c r="AK63" s="12"/>
      <c r="AL63" s="12"/>
      <c r="AM63" s="13">
        <f t="shared" si="7"/>
        <v>0</v>
      </c>
      <c r="AN63" s="13">
        <f t="shared" si="8"/>
        <v>5.21</v>
      </c>
      <c r="AO63" s="14">
        <f t="shared" si="9"/>
        <v>19.21</v>
      </c>
    </row>
    <row r="64" spans="1:41" ht="45">
      <c r="A64" s="6">
        <v>1588</v>
      </c>
      <c r="B64" s="6" t="s">
        <v>805</v>
      </c>
      <c r="C64" s="6" t="s">
        <v>806</v>
      </c>
      <c r="D64" s="6" t="s">
        <v>807</v>
      </c>
      <c r="E64" s="6" t="s">
        <v>147</v>
      </c>
      <c r="F64" s="6" t="s">
        <v>148</v>
      </c>
      <c r="G64" s="6" t="s">
        <v>808</v>
      </c>
      <c r="H64" s="6" t="s">
        <v>809</v>
      </c>
      <c r="I64" s="6" t="s">
        <v>810</v>
      </c>
      <c r="J64" s="6" t="s">
        <v>32</v>
      </c>
      <c r="K64" s="6">
        <v>3</v>
      </c>
      <c r="L64" s="6" t="s">
        <v>33</v>
      </c>
      <c r="M64" s="6">
        <v>3</v>
      </c>
      <c r="N64" s="6">
        <v>10</v>
      </c>
      <c r="O64" s="6">
        <v>3</v>
      </c>
      <c r="P64" s="6" t="s">
        <v>48</v>
      </c>
      <c r="Q64" s="6">
        <v>2</v>
      </c>
      <c r="R64" s="6" t="s">
        <v>35</v>
      </c>
      <c r="S64" s="6">
        <v>2</v>
      </c>
      <c r="T64" s="6" t="s">
        <v>811</v>
      </c>
      <c r="U64" s="6"/>
      <c r="V64" s="6" t="s">
        <v>161</v>
      </c>
      <c r="W64" s="6">
        <v>3</v>
      </c>
      <c r="X64" s="6" t="s">
        <v>124</v>
      </c>
      <c r="Y64" s="6"/>
      <c r="Z64" s="6" t="s">
        <v>812</v>
      </c>
      <c r="AA64" s="6"/>
      <c r="AB64" s="6" t="s">
        <v>62</v>
      </c>
      <c r="AC64" s="7">
        <v>2</v>
      </c>
      <c r="AD64" s="8">
        <f t="shared" si="5"/>
        <v>18</v>
      </c>
      <c r="AE64" s="9"/>
      <c r="AF64" s="9"/>
      <c r="AG64" s="9"/>
      <c r="AH64" s="13">
        <f t="shared" si="6"/>
        <v>0</v>
      </c>
      <c r="AI64" s="12"/>
      <c r="AJ64" s="12"/>
      <c r="AK64" s="12"/>
      <c r="AL64" s="12"/>
      <c r="AM64" s="13">
        <f t="shared" si="7"/>
        <v>0</v>
      </c>
      <c r="AN64" s="13">
        <f t="shared" si="8"/>
        <v>0</v>
      </c>
      <c r="AO64" s="14">
        <f t="shared" si="9"/>
        <v>18</v>
      </c>
    </row>
    <row r="65" spans="1:41" ht="45">
      <c r="A65" s="6">
        <v>1305</v>
      </c>
      <c r="B65" s="6" t="s">
        <v>595</v>
      </c>
      <c r="C65" s="6" t="s">
        <v>596</v>
      </c>
      <c r="D65" s="6" t="s">
        <v>597</v>
      </c>
      <c r="E65" s="6" t="s">
        <v>434</v>
      </c>
      <c r="F65" s="6" t="s">
        <v>242</v>
      </c>
      <c r="G65" s="6" t="s">
        <v>598</v>
      </c>
      <c r="H65" s="6" t="s">
        <v>599</v>
      </c>
      <c r="I65" s="6" t="s">
        <v>600</v>
      </c>
      <c r="J65" s="6" t="s">
        <v>58</v>
      </c>
      <c r="K65" s="6"/>
      <c r="L65" s="6" t="s">
        <v>33</v>
      </c>
      <c r="M65" s="6">
        <v>3</v>
      </c>
      <c r="N65" s="6">
        <v>10</v>
      </c>
      <c r="O65" s="6">
        <v>3</v>
      </c>
      <c r="P65" s="6" t="s">
        <v>191</v>
      </c>
      <c r="Q65" s="6"/>
      <c r="R65" s="6" t="s">
        <v>35</v>
      </c>
      <c r="S65" s="6">
        <v>2</v>
      </c>
      <c r="T65" s="6" t="s">
        <v>70</v>
      </c>
      <c r="U65" s="6">
        <v>2</v>
      </c>
      <c r="V65" s="6" t="s">
        <v>601</v>
      </c>
      <c r="W65" s="6"/>
      <c r="X65" s="6" t="s">
        <v>61</v>
      </c>
      <c r="Y65" s="6"/>
      <c r="Z65" s="6" t="s">
        <v>602</v>
      </c>
      <c r="AA65" s="6"/>
      <c r="AB65" s="6" t="s">
        <v>49</v>
      </c>
      <c r="AC65" s="7">
        <v>2</v>
      </c>
      <c r="AD65" s="8">
        <f t="shared" si="5"/>
        <v>12</v>
      </c>
      <c r="AE65" s="9">
        <v>3</v>
      </c>
      <c r="AF65" s="9">
        <v>3.45</v>
      </c>
      <c r="AG65" s="9">
        <v>3.18</v>
      </c>
      <c r="AH65" s="13">
        <f t="shared" si="6"/>
        <v>5.905</v>
      </c>
      <c r="AI65" s="12"/>
      <c r="AJ65" s="12"/>
      <c r="AK65" s="12"/>
      <c r="AL65" s="12"/>
      <c r="AM65" s="13">
        <f t="shared" si="7"/>
        <v>0</v>
      </c>
      <c r="AN65" s="13">
        <f t="shared" si="8"/>
        <v>5.905</v>
      </c>
      <c r="AO65" s="14">
        <f t="shared" si="9"/>
        <v>17.905</v>
      </c>
    </row>
    <row r="66" spans="1:41" ht="45">
      <c r="A66" s="6">
        <v>529</v>
      </c>
      <c r="B66" s="6" t="s">
        <v>333</v>
      </c>
      <c r="C66" s="6" t="s">
        <v>334</v>
      </c>
      <c r="D66" s="6" t="s">
        <v>335</v>
      </c>
      <c r="E66" s="6" t="s">
        <v>336</v>
      </c>
      <c r="F66" s="6" t="s">
        <v>337</v>
      </c>
      <c r="G66" s="6" t="s">
        <v>338</v>
      </c>
      <c r="H66" s="6" t="s">
        <v>339</v>
      </c>
      <c r="I66" s="6" t="s">
        <v>340</v>
      </c>
      <c r="J66" s="6" t="s">
        <v>32</v>
      </c>
      <c r="K66" s="6">
        <v>3</v>
      </c>
      <c r="L66" s="6" t="s">
        <v>276</v>
      </c>
      <c r="M66" s="6"/>
      <c r="N66" s="6">
        <v>10</v>
      </c>
      <c r="O66" s="6">
        <v>3</v>
      </c>
      <c r="P66" s="6" t="s">
        <v>48</v>
      </c>
      <c r="Q66" s="6">
        <v>2</v>
      </c>
      <c r="R66" s="6" t="s">
        <v>35</v>
      </c>
      <c r="S66" s="6">
        <v>2</v>
      </c>
      <c r="T66" s="6" t="s">
        <v>70</v>
      </c>
      <c r="U66" s="6">
        <v>2</v>
      </c>
      <c r="V66" s="6" t="s">
        <v>192</v>
      </c>
      <c r="W66" s="6">
        <v>3</v>
      </c>
      <c r="X66" s="6" t="s">
        <v>61</v>
      </c>
      <c r="Y66" s="6"/>
      <c r="Z66" s="6" t="s">
        <v>341</v>
      </c>
      <c r="AA66" s="6"/>
      <c r="AB66" s="6" t="s">
        <v>85</v>
      </c>
      <c r="AC66" s="7">
        <v>2</v>
      </c>
      <c r="AD66" s="8">
        <f aca="true" t="shared" si="10" ref="AD66:AD97">SUM(K66,M66,O66,Q66,S66,U66,W66,Y66,AA66,AC66)</f>
        <v>17</v>
      </c>
      <c r="AE66" s="9"/>
      <c r="AF66" s="9"/>
      <c r="AG66" s="9"/>
      <c r="AH66" s="13">
        <f aca="true" t="shared" si="11" ref="AH66:AH97">AE66*1/3+AF66*1/2+AG66</f>
        <v>0</v>
      </c>
      <c r="AI66" s="12"/>
      <c r="AJ66" s="12"/>
      <c r="AK66" s="12"/>
      <c r="AL66" s="12"/>
      <c r="AM66" s="13">
        <f aca="true" t="shared" si="12" ref="AM66:AM97">SUM(AJ66:AL66)/3</f>
        <v>0</v>
      </c>
      <c r="AN66" s="13">
        <f aca="true" t="shared" si="13" ref="AN66:AN97">SUM(AH66,AI66)+AM66</f>
        <v>0</v>
      </c>
      <c r="AO66" s="14">
        <f aca="true" t="shared" si="14" ref="AO66:AO97">SUM(AD66,AN66)</f>
        <v>17</v>
      </c>
    </row>
    <row r="67" spans="1:41" ht="45">
      <c r="A67" s="6">
        <v>1555</v>
      </c>
      <c r="B67" s="6" t="s">
        <v>793</v>
      </c>
      <c r="C67" s="6" t="s">
        <v>794</v>
      </c>
      <c r="D67" s="6" t="s">
        <v>868</v>
      </c>
      <c r="E67" s="6" t="s">
        <v>232</v>
      </c>
      <c r="F67" s="6" t="s">
        <v>233</v>
      </c>
      <c r="G67" s="6" t="s">
        <v>795</v>
      </c>
      <c r="H67" s="6" t="s">
        <v>796</v>
      </c>
      <c r="I67" s="6" t="s">
        <v>797</v>
      </c>
      <c r="J67" s="6" t="s">
        <v>32</v>
      </c>
      <c r="K67" s="6">
        <v>3</v>
      </c>
      <c r="L67" s="6" t="s">
        <v>33</v>
      </c>
      <c r="M67" s="6">
        <v>3</v>
      </c>
      <c r="N67" s="6">
        <v>7</v>
      </c>
      <c r="O67" s="6"/>
      <c r="P67" s="6" t="s">
        <v>48</v>
      </c>
      <c r="Q67" s="6">
        <v>2</v>
      </c>
      <c r="R67" s="6" t="s">
        <v>35</v>
      </c>
      <c r="S67" s="6">
        <v>2</v>
      </c>
      <c r="T67" s="6" t="s">
        <v>70</v>
      </c>
      <c r="U67" s="6">
        <v>2</v>
      </c>
      <c r="V67" s="6" t="s">
        <v>161</v>
      </c>
      <c r="W67" s="6">
        <v>3</v>
      </c>
      <c r="X67" s="6" t="s">
        <v>124</v>
      </c>
      <c r="Y67" s="6"/>
      <c r="Z67" s="6">
        <v>50</v>
      </c>
      <c r="AA67" s="6"/>
      <c r="AB67" s="6" t="s">
        <v>49</v>
      </c>
      <c r="AC67" s="7">
        <v>2</v>
      </c>
      <c r="AD67" s="8">
        <f t="shared" si="10"/>
        <v>17</v>
      </c>
      <c r="AE67" s="9"/>
      <c r="AF67" s="9"/>
      <c r="AG67" s="9"/>
      <c r="AH67" s="13">
        <f t="shared" si="11"/>
        <v>0</v>
      </c>
      <c r="AI67" s="12"/>
      <c r="AJ67" s="12"/>
      <c r="AK67" s="12"/>
      <c r="AL67" s="12"/>
      <c r="AM67" s="13">
        <f t="shared" si="12"/>
        <v>0</v>
      </c>
      <c r="AN67" s="13">
        <f t="shared" si="13"/>
        <v>0</v>
      </c>
      <c r="AO67" s="14">
        <f t="shared" si="14"/>
        <v>17</v>
      </c>
    </row>
    <row r="68" spans="1:41" ht="45">
      <c r="A68" s="6">
        <v>672</v>
      </c>
      <c r="B68" s="6" t="s">
        <v>412</v>
      </c>
      <c r="C68" s="6" t="s">
        <v>413</v>
      </c>
      <c r="D68" s="6" t="s">
        <v>421</v>
      </c>
      <c r="E68" s="6" t="s">
        <v>414</v>
      </c>
      <c r="F68" s="6" t="s">
        <v>79</v>
      </c>
      <c r="G68" s="6" t="s">
        <v>415</v>
      </c>
      <c r="H68" s="6" t="s">
        <v>416</v>
      </c>
      <c r="I68" s="6" t="s">
        <v>417</v>
      </c>
      <c r="J68" s="6" t="s">
        <v>32</v>
      </c>
      <c r="K68" s="6">
        <v>3</v>
      </c>
      <c r="L68" s="6" t="s">
        <v>33</v>
      </c>
      <c r="M68" s="6">
        <v>3</v>
      </c>
      <c r="N68" s="6">
        <v>26</v>
      </c>
      <c r="O68" s="6"/>
      <c r="P68" s="6" t="s">
        <v>34</v>
      </c>
      <c r="Q68" s="6"/>
      <c r="R68" s="6" t="s">
        <v>35</v>
      </c>
      <c r="S68" s="6">
        <v>2</v>
      </c>
      <c r="T68" s="6" t="s">
        <v>418</v>
      </c>
      <c r="U68" s="6"/>
      <c r="V68" s="6" t="s">
        <v>419</v>
      </c>
      <c r="W68" s="6"/>
      <c r="X68" s="6" t="s">
        <v>38</v>
      </c>
      <c r="Y68" s="6"/>
      <c r="Z68" s="6" t="s">
        <v>420</v>
      </c>
      <c r="AA68" s="6"/>
      <c r="AB68" s="6" t="s">
        <v>39</v>
      </c>
      <c r="AC68" s="7"/>
      <c r="AD68" s="8">
        <f t="shared" si="10"/>
        <v>8</v>
      </c>
      <c r="AE68" s="9">
        <v>2.6</v>
      </c>
      <c r="AF68" s="9">
        <v>2.4</v>
      </c>
      <c r="AG68" s="9">
        <v>2.7</v>
      </c>
      <c r="AH68" s="13">
        <f t="shared" si="11"/>
        <v>4.766666666666667</v>
      </c>
      <c r="AI68" s="12"/>
      <c r="AJ68" s="12">
        <v>3.8</v>
      </c>
      <c r="AK68" s="12">
        <v>3.7</v>
      </c>
      <c r="AL68" s="12">
        <v>3.38</v>
      </c>
      <c r="AM68" s="13">
        <f t="shared" si="12"/>
        <v>3.6266666666666665</v>
      </c>
      <c r="AN68" s="13">
        <f t="shared" si="13"/>
        <v>8.393333333333333</v>
      </c>
      <c r="AO68" s="14">
        <f t="shared" si="14"/>
        <v>16.39333333333333</v>
      </c>
    </row>
    <row r="69" spans="1:41" ht="45">
      <c r="A69" s="6">
        <v>207</v>
      </c>
      <c r="B69" s="6" t="s">
        <v>184</v>
      </c>
      <c r="C69" s="6" t="s">
        <v>185</v>
      </c>
      <c r="D69" s="6" t="s">
        <v>186</v>
      </c>
      <c r="E69" s="6" t="s">
        <v>187</v>
      </c>
      <c r="F69" s="6" t="s">
        <v>79</v>
      </c>
      <c r="G69" s="6" t="s">
        <v>188</v>
      </c>
      <c r="H69" s="6" t="s">
        <v>189</v>
      </c>
      <c r="I69" s="6" t="s">
        <v>190</v>
      </c>
      <c r="J69" s="6" t="s">
        <v>32</v>
      </c>
      <c r="K69" s="6">
        <v>3</v>
      </c>
      <c r="L69" s="6" t="s">
        <v>33</v>
      </c>
      <c r="M69" s="6">
        <v>3</v>
      </c>
      <c r="N69" s="6">
        <v>10</v>
      </c>
      <c r="O69" s="6">
        <v>3</v>
      </c>
      <c r="P69" s="6" t="s">
        <v>191</v>
      </c>
      <c r="Q69" s="6"/>
      <c r="R69" s="6" t="s">
        <v>35</v>
      </c>
      <c r="S69" s="6">
        <v>2</v>
      </c>
      <c r="T69" s="6" t="s">
        <v>70</v>
      </c>
      <c r="U69" s="6">
        <v>2</v>
      </c>
      <c r="V69" s="6" t="s">
        <v>192</v>
      </c>
      <c r="W69" s="6">
        <v>3</v>
      </c>
      <c r="X69" s="6" t="s">
        <v>61</v>
      </c>
      <c r="Y69" s="6"/>
      <c r="Z69" s="6" t="s">
        <v>193</v>
      </c>
      <c r="AA69" s="6"/>
      <c r="AB69" s="6" t="s">
        <v>194</v>
      </c>
      <c r="AC69" s="7"/>
      <c r="AD69" s="8">
        <f t="shared" si="10"/>
        <v>16</v>
      </c>
      <c r="AE69" s="9"/>
      <c r="AF69" s="9"/>
      <c r="AG69" s="9"/>
      <c r="AH69" s="13">
        <f t="shared" si="11"/>
        <v>0</v>
      </c>
      <c r="AI69" s="12"/>
      <c r="AJ69" s="12"/>
      <c r="AK69" s="12"/>
      <c r="AL69" s="12"/>
      <c r="AM69" s="13">
        <f t="shared" si="12"/>
        <v>0</v>
      </c>
      <c r="AN69" s="13">
        <f t="shared" si="13"/>
        <v>0</v>
      </c>
      <c r="AO69" s="14">
        <f t="shared" si="14"/>
        <v>16</v>
      </c>
    </row>
    <row r="70" spans="1:41" ht="56.25">
      <c r="A70" s="6">
        <v>1343</v>
      </c>
      <c r="B70" s="6" t="s">
        <v>611</v>
      </c>
      <c r="C70" s="6" t="s">
        <v>612</v>
      </c>
      <c r="D70" s="6" t="s">
        <v>620</v>
      </c>
      <c r="E70" s="6" t="s">
        <v>613</v>
      </c>
      <c r="F70" s="6" t="s">
        <v>102</v>
      </c>
      <c r="G70" s="6" t="s">
        <v>614</v>
      </c>
      <c r="H70" s="6" t="s">
        <v>615</v>
      </c>
      <c r="I70" s="6" t="s">
        <v>616</v>
      </c>
      <c r="J70" s="6" t="s">
        <v>32</v>
      </c>
      <c r="K70" s="6">
        <v>3</v>
      </c>
      <c r="L70" s="6" t="s">
        <v>33</v>
      </c>
      <c r="M70" s="6">
        <v>3</v>
      </c>
      <c r="N70" s="6" t="s">
        <v>617</v>
      </c>
      <c r="O70" s="6"/>
      <c r="P70" s="6" t="s">
        <v>48</v>
      </c>
      <c r="Q70" s="6">
        <v>2</v>
      </c>
      <c r="R70" s="6" t="s">
        <v>35</v>
      </c>
      <c r="S70" s="6">
        <v>2</v>
      </c>
      <c r="T70" s="6" t="s">
        <v>618</v>
      </c>
      <c r="U70" s="6"/>
      <c r="V70" s="6" t="s">
        <v>619</v>
      </c>
      <c r="W70" s="6"/>
      <c r="X70" s="6" t="s">
        <v>38</v>
      </c>
      <c r="Y70" s="6"/>
      <c r="Z70" s="6"/>
      <c r="AA70" s="6"/>
      <c r="AB70" s="6"/>
      <c r="AC70" s="7"/>
      <c r="AD70" s="8">
        <f t="shared" si="10"/>
        <v>10</v>
      </c>
      <c r="AE70" s="9">
        <v>3</v>
      </c>
      <c r="AF70" s="9">
        <v>3.13</v>
      </c>
      <c r="AG70" s="9">
        <v>3.25</v>
      </c>
      <c r="AH70" s="13">
        <f t="shared" si="11"/>
        <v>5.8149999999999995</v>
      </c>
      <c r="AI70" s="12"/>
      <c r="AJ70" s="12"/>
      <c r="AK70" s="12"/>
      <c r="AL70" s="12"/>
      <c r="AM70" s="13">
        <f t="shared" si="12"/>
        <v>0</v>
      </c>
      <c r="AN70" s="13">
        <f t="shared" si="13"/>
        <v>5.8149999999999995</v>
      </c>
      <c r="AO70" s="14">
        <f t="shared" si="14"/>
        <v>15.815</v>
      </c>
    </row>
    <row r="71" spans="1:41" ht="45">
      <c r="A71" s="6">
        <v>1383</v>
      </c>
      <c r="B71" s="6" t="s">
        <v>646</v>
      </c>
      <c r="C71" s="6" t="s">
        <v>647</v>
      </c>
      <c r="D71" s="6" t="s">
        <v>648</v>
      </c>
      <c r="E71" s="6" t="s">
        <v>649</v>
      </c>
      <c r="F71" s="6" t="s">
        <v>254</v>
      </c>
      <c r="G71" s="6" t="s">
        <v>650</v>
      </c>
      <c r="H71" s="6" t="s">
        <v>651</v>
      </c>
      <c r="I71" s="6" t="s">
        <v>652</v>
      </c>
      <c r="J71" s="6" t="s">
        <v>58</v>
      </c>
      <c r="K71" s="6"/>
      <c r="L71" s="6" t="s">
        <v>276</v>
      </c>
      <c r="M71" s="6"/>
      <c r="N71" s="6">
        <v>9</v>
      </c>
      <c r="O71" s="6"/>
      <c r="P71" s="6" t="s">
        <v>191</v>
      </c>
      <c r="Q71" s="6"/>
      <c r="R71" s="6" t="s">
        <v>35</v>
      </c>
      <c r="S71" s="6">
        <v>2</v>
      </c>
      <c r="T71" s="6" t="s">
        <v>653</v>
      </c>
      <c r="U71" s="6"/>
      <c r="V71" s="6" t="s">
        <v>161</v>
      </c>
      <c r="W71" s="6">
        <v>3</v>
      </c>
      <c r="X71" s="6" t="s">
        <v>72</v>
      </c>
      <c r="Y71" s="6">
        <v>2</v>
      </c>
      <c r="Z71" s="6" t="s">
        <v>654</v>
      </c>
      <c r="AA71" s="6"/>
      <c r="AB71" s="6" t="s">
        <v>126</v>
      </c>
      <c r="AC71" s="7">
        <v>2</v>
      </c>
      <c r="AD71" s="8">
        <f t="shared" si="10"/>
        <v>9</v>
      </c>
      <c r="AE71" s="9">
        <v>3.2</v>
      </c>
      <c r="AF71" s="9">
        <v>3.3</v>
      </c>
      <c r="AG71" s="9">
        <v>3.6</v>
      </c>
      <c r="AH71" s="13">
        <f t="shared" si="11"/>
        <v>6.316666666666666</v>
      </c>
      <c r="AI71" s="12"/>
      <c r="AJ71" s="12"/>
      <c r="AK71" s="12"/>
      <c r="AL71" s="12"/>
      <c r="AM71" s="13">
        <f t="shared" si="12"/>
        <v>0</v>
      </c>
      <c r="AN71" s="13">
        <f t="shared" si="13"/>
        <v>6.316666666666666</v>
      </c>
      <c r="AO71" s="14">
        <f t="shared" si="14"/>
        <v>15.316666666666666</v>
      </c>
    </row>
    <row r="72" spans="1:41" ht="45">
      <c r="A72" s="6">
        <v>634</v>
      </c>
      <c r="B72" s="6" t="s">
        <v>385</v>
      </c>
      <c r="C72" s="6" t="s">
        <v>386</v>
      </c>
      <c r="D72" s="6" t="s">
        <v>864</v>
      </c>
      <c r="E72" s="6" t="s">
        <v>387</v>
      </c>
      <c r="F72" s="6" t="s">
        <v>79</v>
      </c>
      <c r="G72" s="6" t="s">
        <v>388</v>
      </c>
      <c r="H72" s="6" t="s">
        <v>389</v>
      </c>
      <c r="I72" s="6" t="s">
        <v>390</v>
      </c>
      <c r="J72" s="6" t="s">
        <v>32</v>
      </c>
      <c r="K72" s="6">
        <v>3</v>
      </c>
      <c r="L72" s="6" t="s">
        <v>33</v>
      </c>
      <c r="M72" s="6">
        <v>3</v>
      </c>
      <c r="N72" s="6">
        <v>10</v>
      </c>
      <c r="O72" s="6">
        <v>3</v>
      </c>
      <c r="P72" s="6" t="s">
        <v>48</v>
      </c>
      <c r="Q72" s="6">
        <v>2</v>
      </c>
      <c r="R72" s="6" t="s">
        <v>35</v>
      </c>
      <c r="S72" s="6">
        <v>2</v>
      </c>
      <c r="T72" s="6" t="s">
        <v>391</v>
      </c>
      <c r="U72" s="6"/>
      <c r="V72" s="6"/>
      <c r="W72" s="6"/>
      <c r="X72" s="6" t="s">
        <v>61</v>
      </c>
      <c r="Y72" s="6"/>
      <c r="Z72" s="6" t="s">
        <v>392</v>
      </c>
      <c r="AA72" s="6"/>
      <c r="AB72" s="6" t="s">
        <v>74</v>
      </c>
      <c r="AC72" s="7">
        <v>2</v>
      </c>
      <c r="AD72" s="8">
        <f t="shared" si="10"/>
        <v>15</v>
      </c>
      <c r="AE72" s="9"/>
      <c r="AF72" s="9"/>
      <c r="AG72" s="9"/>
      <c r="AH72" s="13">
        <f t="shared" si="11"/>
        <v>0</v>
      </c>
      <c r="AI72" s="12"/>
      <c r="AJ72" s="12"/>
      <c r="AK72" s="12"/>
      <c r="AL72" s="12"/>
      <c r="AM72" s="13">
        <f t="shared" si="12"/>
        <v>0</v>
      </c>
      <c r="AN72" s="13">
        <f t="shared" si="13"/>
        <v>0</v>
      </c>
      <c r="AO72" s="14">
        <f t="shared" si="14"/>
        <v>15</v>
      </c>
    </row>
    <row r="73" spans="1:41" ht="45">
      <c r="A73" s="6">
        <v>855</v>
      </c>
      <c r="B73" s="6" t="s">
        <v>484</v>
      </c>
      <c r="C73" s="6" t="s">
        <v>485</v>
      </c>
      <c r="D73" s="6" t="s">
        <v>486</v>
      </c>
      <c r="E73" s="6" t="s">
        <v>487</v>
      </c>
      <c r="F73" s="6" t="s">
        <v>397</v>
      </c>
      <c r="G73" s="6" t="s">
        <v>488</v>
      </c>
      <c r="H73" s="6" t="s">
        <v>489</v>
      </c>
      <c r="I73" s="6" t="s">
        <v>490</v>
      </c>
      <c r="J73" s="6" t="s">
        <v>58</v>
      </c>
      <c r="K73" s="6"/>
      <c r="L73" s="6" t="s">
        <v>33</v>
      </c>
      <c r="M73" s="6">
        <v>3</v>
      </c>
      <c r="N73" s="6">
        <v>10</v>
      </c>
      <c r="O73" s="6">
        <v>3</v>
      </c>
      <c r="P73" s="6" t="s">
        <v>48</v>
      </c>
      <c r="Q73" s="6">
        <v>2</v>
      </c>
      <c r="R73" s="6" t="s">
        <v>35</v>
      </c>
      <c r="S73" s="6">
        <v>2</v>
      </c>
      <c r="T73" s="6" t="s">
        <v>70</v>
      </c>
      <c r="U73" s="6">
        <v>2</v>
      </c>
      <c r="V73" s="6" t="s">
        <v>472</v>
      </c>
      <c r="W73" s="6"/>
      <c r="X73" s="6" t="s">
        <v>61</v>
      </c>
      <c r="Y73" s="6"/>
      <c r="Z73" s="6" t="s">
        <v>491</v>
      </c>
      <c r="AA73" s="6"/>
      <c r="AB73" s="6" t="s">
        <v>126</v>
      </c>
      <c r="AC73" s="7">
        <v>2</v>
      </c>
      <c r="AD73" s="8">
        <f t="shared" si="10"/>
        <v>14</v>
      </c>
      <c r="AE73" s="9"/>
      <c r="AF73" s="9"/>
      <c r="AG73" s="9"/>
      <c r="AH73" s="13">
        <f t="shared" si="11"/>
        <v>0</v>
      </c>
      <c r="AI73" s="12"/>
      <c r="AJ73" s="12"/>
      <c r="AK73" s="12"/>
      <c r="AL73" s="12"/>
      <c r="AM73" s="13">
        <f t="shared" si="12"/>
        <v>0</v>
      </c>
      <c r="AN73" s="13">
        <f t="shared" si="13"/>
        <v>0</v>
      </c>
      <c r="AO73" s="14">
        <f t="shared" si="14"/>
        <v>14</v>
      </c>
    </row>
    <row r="74" spans="1:41" ht="45">
      <c r="A74" s="6">
        <v>1455</v>
      </c>
      <c r="B74" s="6" t="s">
        <v>713</v>
      </c>
      <c r="C74" s="6" t="s">
        <v>705</v>
      </c>
      <c r="D74" s="6" t="s">
        <v>714</v>
      </c>
      <c r="E74" s="6" t="s">
        <v>715</v>
      </c>
      <c r="F74" s="6" t="s">
        <v>467</v>
      </c>
      <c r="G74" s="6" t="s">
        <v>716</v>
      </c>
      <c r="H74" s="6" t="s">
        <v>717</v>
      </c>
      <c r="I74" s="6" t="s">
        <v>718</v>
      </c>
      <c r="J74" s="6" t="s">
        <v>58</v>
      </c>
      <c r="K74" s="6"/>
      <c r="L74" s="6" t="s">
        <v>33</v>
      </c>
      <c r="M74" s="6">
        <v>3</v>
      </c>
      <c r="N74" s="6">
        <v>10</v>
      </c>
      <c r="O74" s="6">
        <v>3</v>
      </c>
      <c r="P74" s="6" t="s">
        <v>94</v>
      </c>
      <c r="Q74" s="6"/>
      <c r="R74" s="6" t="s">
        <v>35</v>
      </c>
      <c r="S74" s="6">
        <v>2</v>
      </c>
      <c r="T74" s="6" t="s">
        <v>70</v>
      </c>
      <c r="U74" s="6">
        <v>2</v>
      </c>
      <c r="V74" s="6" t="s">
        <v>719</v>
      </c>
      <c r="W74" s="6"/>
      <c r="X74" s="6" t="s">
        <v>72</v>
      </c>
      <c r="Y74" s="6">
        <v>2</v>
      </c>
      <c r="Z74" s="6" t="s">
        <v>720</v>
      </c>
      <c r="AA74" s="6"/>
      <c r="AB74" s="6" t="s">
        <v>74</v>
      </c>
      <c r="AC74" s="7">
        <v>2</v>
      </c>
      <c r="AD74" s="8">
        <f t="shared" si="10"/>
        <v>14</v>
      </c>
      <c r="AE74" s="9"/>
      <c r="AF74" s="9"/>
      <c r="AG74" s="9"/>
      <c r="AH74" s="13">
        <f t="shared" si="11"/>
        <v>0</v>
      </c>
      <c r="AI74" s="12"/>
      <c r="AJ74" s="12"/>
      <c r="AK74" s="12"/>
      <c r="AL74" s="12"/>
      <c r="AM74" s="13">
        <f t="shared" si="12"/>
        <v>0</v>
      </c>
      <c r="AN74" s="13">
        <f t="shared" si="13"/>
        <v>0</v>
      </c>
      <c r="AO74" s="14">
        <f t="shared" si="14"/>
        <v>14</v>
      </c>
    </row>
    <row r="75" spans="1:41" ht="45">
      <c r="A75" s="6">
        <v>50</v>
      </c>
      <c r="B75" s="6" t="s">
        <v>50</v>
      </c>
      <c r="C75" s="6" t="s">
        <v>51</v>
      </c>
      <c r="D75" s="6" t="s">
        <v>52</v>
      </c>
      <c r="E75" s="6" t="s">
        <v>53</v>
      </c>
      <c r="F75" s="6" t="s">
        <v>54</v>
      </c>
      <c r="G75" s="6" t="s">
        <v>55</v>
      </c>
      <c r="H75" s="6" t="s">
        <v>56</v>
      </c>
      <c r="I75" s="6" t="s">
        <v>57</v>
      </c>
      <c r="J75" s="6" t="s">
        <v>58</v>
      </c>
      <c r="K75" s="6"/>
      <c r="L75" s="6" t="s">
        <v>33</v>
      </c>
      <c r="M75" s="6">
        <v>3</v>
      </c>
      <c r="N75" s="6">
        <v>10</v>
      </c>
      <c r="O75" s="6">
        <v>3</v>
      </c>
      <c r="P75" s="6" t="s">
        <v>34</v>
      </c>
      <c r="Q75" s="6"/>
      <c r="R75" s="6" t="s">
        <v>35</v>
      </c>
      <c r="S75" s="6">
        <v>2</v>
      </c>
      <c r="T75" s="6" t="s">
        <v>59</v>
      </c>
      <c r="U75" s="6"/>
      <c r="V75" s="6" t="s">
        <v>60</v>
      </c>
      <c r="W75" s="6"/>
      <c r="X75" s="6" t="s">
        <v>61</v>
      </c>
      <c r="Y75" s="6"/>
      <c r="Z75" s="6">
        <v>23</v>
      </c>
      <c r="AA75" s="6"/>
      <c r="AB75" s="6" t="s">
        <v>62</v>
      </c>
      <c r="AC75" s="7">
        <v>2</v>
      </c>
      <c r="AD75" s="8">
        <f t="shared" si="10"/>
        <v>10</v>
      </c>
      <c r="AE75" s="9">
        <v>2.29</v>
      </c>
      <c r="AF75" s="9">
        <v>1.29</v>
      </c>
      <c r="AG75" s="9">
        <v>1.86</v>
      </c>
      <c r="AH75" s="13">
        <f t="shared" si="11"/>
        <v>3.2683333333333335</v>
      </c>
      <c r="AI75" s="12"/>
      <c r="AJ75" s="12"/>
      <c r="AK75" s="12"/>
      <c r="AL75" s="12"/>
      <c r="AM75" s="13">
        <f t="shared" si="12"/>
        <v>0</v>
      </c>
      <c r="AN75" s="13">
        <f t="shared" si="13"/>
        <v>3.2683333333333335</v>
      </c>
      <c r="AO75" s="14">
        <f t="shared" si="14"/>
        <v>13.268333333333334</v>
      </c>
    </row>
    <row r="76" spans="1:41" ht="45">
      <c r="A76" s="6">
        <v>318</v>
      </c>
      <c r="B76" s="6" t="s">
        <v>261</v>
      </c>
      <c r="C76" s="6" t="s">
        <v>262</v>
      </c>
      <c r="D76" s="6" t="s">
        <v>698</v>
      </c>
      <c r="E76" s="6" t="s">
        <v>263</v>
      </c>
      <c r="F76" s="6" t="s">
        <v>264</v>
      </c>
      <c r="G76" s="6" t="s">
        <v>265</v>
      </c>
      <c r="H76" s="6" t="s">
        <v>266</v>
      </c>
      <c r="I76" s="6" t="s">
        <v>267</v>
      </c>
      <c r="J76" s="6" t="s">
        <v>58</v>
      </c>
      <c r="K76" s="6"/>
      <c r="L76" s="6" t="s">
        <v>33</v>
      </c>
      <c r="M76" s="6">
        <v>3</v>
      </c>
      <c r="N76" s="6">
        <v>10</v>
      </c>
      <c r="O76" s="6">
        <v>3</v>
      </c>
      <c r="P76" s="6" t="s">
        <v>94</v>
      </c>
      <c r="Q76" s="6"/>
      <c r="R76" s="6" t="s">
        <v>35</v>
      </c>
      <c r="S76" s="6">
        <v>2</v>
      </c>
      <c r="T76" s="6" t="s">
        <v>70</v>
      </c>
      <c r="U76" s="6">
        <v>2</v>
      </c>
      <c r="V76" s="6" t="s">
        <v>268</v>
      </c>
      <c r="W76" s="6"/>
      <c r="X76" s="6" t="s">
        <v>38</v>
      </c>
      <c r="Y76" s="6"/>
      <c r="Z76" s="6" t="s">
        <v>193</v>
      </c>
      <c r="AA76" s="6"/>
      <c r="AB76" s="6" t="s">
        <v>260</v>
      </c>
      <c r="AC76" s="7">
        <v>2</v>
      </c>
      <c r="AD76" s="8">
        <f t="shared" si="10"/>
        <v>12</v>
      </c>
      <c r="AE76" s="9"/>
      <c r="AF76" s="9"/>
      <c r="AG76" s="9"/>
      <c r="AH76" s="13">
        <f t="shared" si="11"/>
        <v>0</v>
      </c>
      <c r="AI76" s="12"/>
      <c r="AJ76" s="12"/>
      <c r="AK76" s="12"/>
      <c r="AL76" s="12"/>
      <c r="AM76" s="13">
        <f t="shared" si="12"/>
        <v>0</v>
      </c>
      <c r="AN76" s="13">
        <f t="shared" si="13"/>
        <v>0</v>
      </c>
      <c r="AO76" s="14">
        <f t="shared" si="14"/>
        <v>12</v>
      </c>
    </row>
    <row r="77" spans="1:41" ht="45">
      <c r="A77" s="6">
        <v>1452</v>
      </c>
      <c r="B77" s="6" t="s">
        <v>704</v>
      </c>
      <c r="C77" s="6" t="s">
        <v>705</v>
      </c>
      <c r="D77" s="6" t="s">
        <v>856</v>
      </c>
      <c r="E77" s="6" t="s">
        <v>706</v>
      </c>
      <c r="F77" s="6" t="s">
        <v>467</v>
      </c>
      <c r="G77" s="6" t="s">
        <v>707</v>
      </c>
      <c r="H77" s="6" t="s">
        <v>708</v>
      </c>
      <c r="I77" s="6" t="s">
        <v>709</v>
      </c>
      <c r="J77" s="6" t="s">
        <v>58</v>
      </c>
      <c r="K77" s="6"/>
      <c r="L77" s="6" t="s">
        <v>33</v>
      </c>
      <c r="M77" s="6">
        <v>3</v>
      </c>
      <c r="N77" s="6">
        <v>10</v>
      </c>
      <c r="O77" s="6">
        <v>3</v>
      </c>
      <c r="P77" s="6" t="s">
        <v>34</v>
      </c>
      <c r="Q77" s="6"/>
      <c r="R77" s="6" t="s">
        <v>35</v>
      </c>
      <c r="S77" s="6">
        <v>2</v>
      </c>
      <c r="T77" s="6" t="s">
        <v>710</v>
      </c>
      <c r="U77" s="6"/>
      <c r="V77" s="6" t="s">
        <v>711</v>
      </c>
      <c r="W77" s="6"/>
      <c r="X77" s="6" t="s">
        <v>72</v>
      </c>
      <c r="Y77" s="6">
        <v>2</v>
      </c>
      <c r="Z77" s="6" t="s">
        <v>712</v>
      </c>
      <c r="AA77" s="6"/>
      <c r="AB77" s="6" t="s">
        <v>260</v>
      </c>
      <c r="AC77" s="7">
        <v>2</v>
      </c>
      <c r="AD77" s="8">
        <f t="shared" si="10"/>
        <v>12</v>
      </c>
      <c r="AE77" s="9"/>
      <c r="AF77" s="9"/>
      <c r="AG77" s="9"/>
      <c r="AH77" s="13">
        <f t="shared" si="11"/>
        <v>0</v>
      </c>
      <c r="AI77" s="12"/>
      <c r="AJ77" s="12"/>
      <c r="AK77" s="12"/>
      <c r="AL77" s="12"/>
      <c r="AM77" s="13">
        <f t="shared" si="12"/>
        <v>0</v>
      </c>
      <c r="AN77" s="13">
        <f t="shared" si="13"/>
        <v>0</v>
      </c>
      <c r="AO77" s="14">
        <f t="shared" si="14"/>
        <v>12</v>
      </c>
    </row>
    <row r="78" spans="1:41" ht="45">
      <c r="A78" s="6">
        <v>5</v>
      </c>
      <c r="B78" s="6" t="s">
        <v>24</v>
      </c>
      <c r="C78" s="6" t="s">
        <v>25</v>
      </c>
      <c r="D78" s="6" t="s">
        <v>26</v>
      </c>
      <c r="E78" s="6" t="s">
        <v>27</v>
      </c>
      <c r="F78" s="6" t="s">
        <v>28</v>
      </c>
      <c r="G78" s="6" t="s">
        <v>29</v>
      </c>
      <c r="H78" s="6" t="s">
        <v>30</v>
      </c>
      <c r="I78" s="6" t="s">
        <v>31</v>
      </c>
      <c r="J78" s="6" t="s">
        <v>32</v>
      </c>
      <c r="K78" s="6">
        <v>3</v>
      </c>
      <c r="L78" s="6" t="s">
        <v>33</v>
      </c>
      <c r="M78" s="6">
        <v>3</v>
      </c>
      <c r="N78" s="6">
        <v>10</v>
      </c>
      <c r="O78" s="6">
        <v>3</v>
      </c>
      <c r="P78" s="6" t="s">
        <v>34</v>
      </c>
      <c r="Q78" s="6"/>
      <c r="R78" s="6" t="s">
        <v>35</v>
      </c>
      <c r="S78" s="6">
        <v>2</v>
      </c>
      <c r="T78" s="6" t="s">
        <v>36</v>
      </c>
      <c r="U78" s="6"/>
      <c r="V78" s="6" t="s">
        <v>37</v>
      </c>
      <c r="W78" s="6"/>
      <c r="X78" s="6" t="s">
        <v>38</v>
      </c>
      <c r="Y78" s="6"/>
      <c r="Z78" s="6">
        <v>20</v>
      </c>
      <c r="AA78" s="6"/>
      <c r="AB78" s="6" t="s">
        <v>39</v>
      </c>
      <c r="AC78" s="7"/>
      <c r="AD78" s="8">
        <f t="shared" si="10"/>
        <v>11</v>
      </c>
      <c r="AE78" s="9"/>
      <c r="AF78" s="9"/>
      <c r="AG78" s="9"/>
      <c r="AH78" s="13">
        <f t="shared" si="11"/>
        <v>0</v>
      </c>
      <c r="AI78" s="12"/>
      <c r="AJ78" s="12"/>
      <c r="AK78" s="12"/>
      <c r="AL78" s="12"/>
      <c r="AM78" s="13">
        <f t="shared" si="12"/>
        <v>0</v>
      </c>
      <c r="AN78" s="13">
        <f t="shared" si="13"/>
        <v>0</v>
      </c>
      <c r="AO78" s="14">
        <f t="shared" si="14"/>
        <v>11</v>
      </c>
    </row>
    <row r="79" spans="1:41" ht="45">
      <c r="A79" s="6">
        <v>168</v>
      </c>
      <c r="B79" s="6" t="s">
        <v>137</v>
      </c>
      <c r="C79" s="6" t="s">
        <v>138</v>
      </c>
      <c r="D79" s="6" t="s">
        <v>846</v>
      </c>
      <c r="E79" s="6" t="s">
        <v>139</v>
      </c>
      <c r="F79" s="6" t="s">
        <v>140</v>
      </c>
      <c r="G79" s="6" t="s">
        <v>141</v>
      </c>
      <c r="H79" s="6" t="s">
        <v>142</v>
      </c>
      <c r="I79" s="6" t="s">
        <v>143</v>
      </c>
      <c r="J79" s="6" t="s">
        <v>58</v>
      </c>
      <c r="K79" s="6"/>
      <c r="L79" s="6" t="s">
        <v>33</v>
      </c>
      <c r="M79" s="6">
        <v>3</v>
      </c>
      <c r="N79" s="6">
        <v>4</v>
      </c>
      <c r="O79" s="6"/>
      <c r="P79" s="6" t="s">
        <v>48</v>
      </c>
      <c r="Q79" s="6">
        <v>2</v>
      </c>
      <c r="R79" s="6" t="s">
        <v>35</v>
      </c>
      <c r="S79" s="6">
        <v>2</v>
      </c>
      <c r="T79" s="6" t="s">
        <v>70</v>
      </c>
      <c r="U79" s="6">
        <v>2</v>
      </c>
      <c r="V79" s="6" t="s">
        <v>96</v>
      </c>
      <c r="W79" s="6"/>
      <c r="X79" s="6" t="s">
        <v>61</v>
      </c>
      <c r="Y79" s="6"/>
      <c r="Z79" s="6" t="s">
        <v>144</v>
      </c>
      <c r="AA79" s="6"/>
      <c r="AB79" s="6" t="s">
        <v>126</v>
      </c>
      <c r="AC79" s="7">
        <v>2</v>
      </c>
      <c r="AD79" s="8">
        <f t="shared" si="10"/>
        <v>11</v>
      </c>
      <c r="AE79" s="9"/>
      <c r="AF79" s="9"/>
      <c r="AG79" s="9"/>
      <c r="AH79" s="13">
        <f t="shared" si="11"/>
        <v>0</v>
      </c>
      <c r="AI79" s="12"/>
      <c r="AJ79" s="12"/>
      <c r="AK79" s="12"/>
      <c r="AL79" s="12"/>
      <c r="AM79" s="13">
        <f t="shared" si="12"/>
        <v>0</v>
      </c>
      <c r="AN79" s="13">
        <f t="shared" si="13"/>
        <v>0</v>
      </c>
      <c r="AO79" s="14">
        <f t="shared" si="14"/>
        <v>11</v>
      </c>
    </row>
    <row r="80" spans="1:41" ht="45">
      <c r="A80" s="6">
        <v>545</v>
      </c>
      <c r="B80" s="6" t="s">
        <v>342</v>
      </c>
      <c r="C80" s="6" t="s">
        <v>343</v>
      </c>
      <c r="D80" s="6" t="s">
        <v>865</v>
      </c>
      <c r="E80" s="6" t="s">
        <v>344</v>
      </c>
      <c r="F80" s="6" t="s">
        <v>79</v>
      </c>
      <c r="G80" s="6" t="s">
        <v>345</v>
      </c>
      <c r="H80" s="6" t="s">
        <v>346</v>
      </c>
      <c r="I80" s="6" t="s">
        <v>347</v>
      </c>
      <c r="J80" s="6" t="s">
        <v>32</v>
      </c>
      <c r="K80" s="6">
        <v>3</v>
      </c>
      <c r="L80" s="6" t="s">
        <v>33</v>
      </c>
      <c r="M80" s="6">
        <v>3</v>
      </c>
      <c r="N80" s="6">
        <v>8</v>
      </c>
      <c r="O80" s="6"/>
      <c r="P80" s="6" t="s">
        <v>94</v>
      </c>
      <c r="Q80" s="6"/>
      <c r="R80" s="6" t="s">
        <v>169</v>
      </c>
      <c r="S80" s="6"/>
      <c r="T80" s="6" t="s">
        <v>348</v>
      </c>
      <c r="U80" s="6"/>
      <c r="V80" s="6" t="s">
        <v>192</v>
      </c>
      <c r="W80" s="6">
        <v>3</v>
      </c>
      <c r="X80" s="6" t="s">
        <v>61</v>
      </c>
      <c r="Y80" s="6"/>
      <c r="Z80" s="6" t="s">
        <v>349</v>
      </c>
      <c r="AA80" s="6"/>
      <c r="AB80" s="6" t="s">
        <v>85</v>
      </c>
      <c r="AC80" s="7">
        <v>2</v>
      </c>
      <c r="AD80" s="8">
        <f t="shared" si="10"/>
        <v>11</v>
      </c>
      <c r="AE80" s="9"/>
      <c r="AF80" s="9"/>
      <c r="AG80" s="9"/>
      <c r="AH80" s="13">
        <f t="shared" si="11"/>
        <v>0</v>
      </c>
      <c r="AI80" s="12"/>
      <c r="AJ80" s="12"/>
      <c r="AK80" s="12"/>
      <c r="AL80" s="12"/>
      <c r="AM80" s="13">
        <f t="shared" si="12"/>
        <v>0</v>
      </c>
      <c r="AN80" s="13">
        <f t="shared" si="13"/>
        <v>0</v>
      </c>
      <c r="AO80" s="14">
        <f t="shared" si="14"/>
        <v>11</v>
      </c>
    </row>
    <row r="81" spans="1:41" ht="45">
      <c r="A81" s="6">
        <v>1459</v>
      </c>
      <c r="B81" s="6" t="s">
        <v>721</v>
      </c>
      <c r="C81" s="6" t="s">
        <v>684</v>
      </c>
      <c r="D81" s="6" t="s">
        <v>854</v>
      </c>
      <c r="E81" s="6" t="s">
        <v>685</v>
      </c>
      <c r="F81" s="6" t="s">
        <v>178</v>
      </c>
      <c r="G81" s="6" t="s">
        <v>722</v>
      </c>
      <c r="H81" s="6" t="s">
        <v>723</v>
      </c>
      <c r="I81" s="6" t="s">
        <v>724</v>
      </c>
      <c r="J81" s="6" t="s">
        <v>32</v>
      </c>
      <c r="K81" s="6">
        <v>3</v>
      </c>
      <c r="L81" s="6" t="s">
        <v>33</v>
      </c>
      <c r="M81" s="6">
        <v>3</v>
      </c>
      <c r="N81" s="6">
        <v>8</v>
      </c>
      <c r="O81" s="6"/>
      <c r="P81" s="6" t="s">
        <v>83</v>
      </c>
      <c r="Q81" s="6"/>
      <c r="R81" s="6" t="s">
        <v>725</v>
      </c>
      <c r="S81" s="6"/>
      <c r="T81" s="6" t="s">
        <v>726</v>
      </c>
      <c r="U81" s="6"/>
      <c r="V81" s="6" t="s">
        <v>161</v>
      </c>
      <c r="W81" s="6">
        <v>3</v>
      </c>
      <c r="X81" s="6" t="s">
        <v>61</v>
      </c>
      <c r="Y81" s="6"/>
      <c r="Z81" s="6" t="s">
        <v>727</v>
      </c>
      <c r="AA81" s="6"/>
      <c r="AB81" s="6" t="s">
        <v>74</v>
      </c>
      <c r="AC81" s="7">
        <v>2</v>
      </c>
      <c r="AD81" s="8">
        <f t="shared" si="10"/>
        <v>11</v>
      </c>
      <c r="AE81" s="9"/>
      <c r="AF81" s="9"/>
      <c r="AG81" s="9"/>
      <c r="AH81" s="13">
        <f t="shared" si="11"/>
        <v>0</v>
      </c>
      <c r="AI81" s="12"/>
      <c r="AJ81" s="12"/>
      <c r="AK81" s="12"/>
      <c r="AL81" s="12"/>
      <c r="AM81" s="13">
        <f t="shared" si="12"/>
        <v>0</v>
      </c>
      <c r="AN81" s="13">
        <f t="shared" si="13"/>
        <v>0</v>
      </c>
      <c r="AO81" s="14">
        <f t="shared" si="14"/>
        <v>11</v>
      </c>
    </row>
    <row r="82" spans="1:41" ht="45">
      <c r="A82" s="6">
        <v>767</v>
      </c>
      <c r="B82" s="6" t="s">
        <v>464</v>
      </c>
      <c r="C82" s="6" t="s">
        <v>465</v>
      </c>
      <c r="D82" s="6" t="s">
        <v>850</v>
      </c>
      <c r="E82" s="6" t="s">
        <v>466</v>
      </c>
      <c r="F82" s="6" t="s">
        <v>467</v>
      </c>
      <c r="G82" s="6" t="s">
        <v>468</v>
      </c>
      <c r="H82" s="6" t="s">
        <v>469</v>
      </c>
      <c r="I82" s="6" t="s">
        <v>470</v>
      </c>
      <c r="J82" s="6" t="s">
        <v>32</v>
      </c>
      <c r="K82" s="6">
        <v>3</v>
      </c>
      <c r="L82" s="6" t="s">
        <v>33</v>
      </c>
      <c r="M82" s="6">
        <v>3</v>
      </c>
      <c r="N82" s="6">
        <v>15</v>
      </c>
      <c r="O82" s="6"/>
      <c r="P82" s="6" t="s">
        <v>94</v>
      </c>
      <c r="Q82" s="6"/>
      <c r="R82" s="6" t="s">
        <v>35</v>
      </c>
      <c r="S82" s="6">
        <v>2</v>
      </c>
      <c r="T82" s="6" t="s">
        <v>471</v>
      </c>
      <c r="U82" s="6"/>
      <c r="V82" s="6" t="s">
        <v>472</v>
      </c>
      <c r="W82" s="6"/>
      <c r="X82" s="6" t="s">
        <v>124</v>
      </c>
      <c r="Y82" s="6"/>
      <c r="Z82" s="6" t="s">
        <v>473</v>
      </c>
      <c r="AA82" s="6"/>
      <c r="AB82" s="6" t="s">
        <v>126</v>
      </c>
      <c r="AC82" s="7">
        <v>2</v>
      </c>
      <c r="AD82" s="8">
        <f t="shared" si="10"/>
        <v>10</v>
      </c>
      <c r="AE82" s="9"/>
      <c r="AF82" s="9"/>
      <c r="AG82" s="9"/>
      <c r="AH82" s="13">
        <f t="shared" si="11"/>
        <v>0</v>
      </c>
      <c r="AI82" s="12"/>
      <c r="AJ82" s="12"/>
      <c r="AK82" s="12"/>
      <c r="AL82" s="12"/>
      <c r="AM82" s="13">
        <f t="shared" si="12"/>
        <v>0</v>
      </c>
      <c r="AN82" s="13">
        <f t="shared" si="13"/>
        <v>0</v>
      </c>
      <c r="AO82" s="14">
        <f t="shared" si="14"/>
        <v>10</v>
      </c>
    </row>
    <row r="83" spans="1:41" ht="45">
      <c r="A83" s="6">
        <v>865</v>
      </c>
      <c r="B83" s="6" t="s">
        <v>492</v>
      </c>
      <c r="C83" s="6" t="s">
        <v>493</v>
      </c>
      <c r="D83" s="6" t="s">
        <v>866</v>
      </c>
      <c r="E83" s="6" t="s">
        <v>494</v>
      </c>
      <c r="F83" s="6" t="s">
        <v>495</v>
      </c>
      <c r="G83" s="6" t="s">
        <v>496</v>
      </c>
      <c r="H83" s="6" t="s">
        <v>497</v>
      </c>
      <c r="I83" s="6" t="s">
        <v>498</v>
      </c>
      <c r="J83" s="6" t="s">
        <v>499</v>
      </c>
      <c r="K83" s="6"/>
      <c r="L83" s="6" t="s">
        <v>33</v>
      </c>
      <c r="M83" s="6">
        <v>3</v>
      </c>
      <c r="N83" s="6">
        <v>10</v>
      </c>
      <c r="O83" s="6">
        <v>3</v>
      </c>
      <c r="P83" s="6" t="s">
        <v>34</v>
      </c>
      <c r="Q83" s="6"/>
      <c r="R83" s="6" t="s">
        <v>35</v>
      </c>
      <c r="S83" s="6">
        <v>2</v>
      </c>
      <c r="T83" s="6" t="s">
        <v>70</v>
      </c>
      <c r="U83" s="6">
        <v>2</v>
      </c>
      <c r="V83" s="6" t="s">
        <v>123</v>
      </c>
      <c r="W83" s="6"/>
      <c r="X83" s="6" t="s">
        <v>61</v>
      </c>
      <c r="Y83" s="6"/>
      <c r="Z83" s="6" t="s">
        <v>500</v>
      </c>
      <c r="AA83" s="6"/>
      <c r="AB83" s="6" t="s">
        <v>173</v>
      </c>
      <c r="AC83" s="7"/>
      <c r="AD83" s="8">
        <f t="shared" si="10"/>
        <v>10</v>
      </c>
      <c r="AE83" s="9"/>
      <c r="AF83" s="9"/>
      <c r="AG83" s="9"/>
      <c r="AH83" s="13">
        <f t="shared" si="11"/>
        <v>0</v>
      </c>
      <c r="AI83" s="12"/>
      <c r="AJ83" s="12"/>
      <c r="AK83" s="12"/>
      <c r="AL83" s="12"/>
      <c r="AM83" s="13">
        <f t="shared" si="12"/>
        <v>0</v>
      </c>
      <c r="AN83" s="13">
        <f t="shared" si="13"/>
        <v>0</v>
      </c>
      <c r="AO83" s="14">
        <f t="shared" si="14"/>
        <v>10</v>
      </c>
    </row>
    <row r="84" spans="1:41" ht="45">
      <c r="A84" s="6">
        <v>1372</v>
      </c>
      <c r="B84" s="6" t="s">
        <v>637</v>
      </c>
      <c r="C84" s="6" t="s">
        <v>638</v>
      </c>
      <c r="D84" s="6" t="s">
        <v>853</v>
      </c>
      <c r="E84" s="6" t="s">
        <v>639</v>
      </c>
      <c r="F84" s="6" t="s">
        <v>640</v>
      </c>
      <c r="G84" s="6" t="s">
        <v>641</v>
      </c>
      <c r="H84" s="6" t="s">
        <v>642</v>
      </c>
      <c r="I84" s="6" t="s">
        <v>643</v>
      </c>
      <c r="J84" s="6" t="s">
        <v>114</v>
      </c>
      <c r="K84" s="6"/>
      <c r="L84" s="6" t="s">
        <v>33</v>
      </c>
      <c r="M84" s="6">
        <v>3</v>
      </c>
      <c r="N84" s="6">
        <v>10</v>
      </c>
      <c r="O84" s="6">
        <v>3</v>
      </c>
      <c r="P84" s="6" t="s">
        <v>191</v>
      </c>
      <c r="Q84" s="6"/>
      <c r="R84" s="6" t="s">
        <v>35</v>
      </c>
      <c r="S84" s="6">
        <v>2</v>
      </c>
      <c r="T84" s="6" t="s">
        <v>70</v>
      </c>
      <c r="U84" s="6">
        <v>2</v>
      </c>
      <c r="V84" s="6" t="s">
        <v>123</v>
      </c>
      <c r="W84" s="6"/>
      <c r="X84" s="6" t="s">
        <v>61</v>
      </c>
      <c r="Y84" s="6"/>
      <c r="Z84" s="6" t="s">
        <v>644</v>
      </c>
      <c r="AA84" s="6"/>
      <c r="AB84" s="6" t="s">
        <v>645</v>
      </c>
      <c r="AC84" s="7"/>
      <c r="AD84" s="8">
        <f t="shared" si="10"/>
        <v>10</v>
      </c>
      <c r="AE84" s="9"/>
      <c r="AF84" s="9"/>
      <c r="AG84" s="9"/>
      <c r="AH84" s="13">
        <f t="shared" si="11"/>
        <v>0</v>
      </c>
      <c r="AI84" s="12"/>
      <c r="AJ84" s="12"/>
      <c r="AK84" s="12"/>
      <c r="AL84" s="12"/>
      <c r="AM84" s="13">
        <f t="shared" si="12"/>
        <v>0</v>
      </c>
      <c r="AN84" s="13">
        <f t="shared" si="13"/>
        <v>0</v>
      </c>
      <c r="AO84" s="14">
        <f t="shared" si="14"/>
        <v>10</v>
      </c>
    </row>
    <row r="85" spans="1:41" ht="45">
      <c r="A85" s="6">
        <v>1384</v>
      </c>
      <c r="B85" s="6" t="s">
        <v>655</v>
      </c>
      <c r="C85" s="6" t="s">
        <v>656</v>
      </c>
      <c r="D85" s="6" t="s">
        <v>648</v>
      </c>
      <c r="E85" s="6" t="s">
        <v>649</v>
      </c>
      <c r="F85" s="6" t="s">
        <v>254</v>
      </c>
      <c r="G85" s="6" t="s">
        <v>657</v>
      </c>
      <c r="H85" s="6" t="s">
        <v>658</v>
      </c>
      <c r="I85" s="6" t="s">
        <v>659</v>
      </c>
      <c r="J85" s="6" t="s">
        <v>58</v>
      </c>
      <c r="K85" s="6"/>
      <c r="L85" s="6" t="s">
        <v>33</v>
      </c>
      <c r="M85" s="6">
        <v>3</v>
      </c>
      <c r="N85" s="6">
        <v>13</v>
      </c>
      <c r="O85" s="6"/>
      <c r="P85" s="6" t="s">
        <v>94</v>
      </c>
      <c r="Q85" s="6"/>
      <c r="R85" s="6" t="s">
        <v>35</v>
      </c>
      <c r="S85" s="6">
        <v>2</v>
      </c>
      <c r="T85" s="6" t="s">
        <v>660</v>
      </c>
      <c r="U85" s="6"/>
      <c r="V85" s="6" t="s">
        <v>161</v>
      </c>
      <c r="W85" s="6">
        <v>3</v>
      </c>
      <c r="X85" s="6" t="s">
        <v>72</v>
      </c>
      <c r="Y85" s="6">
        <v>2</v>
      </c>
      <c r="Z85" s="6" t="s">
        <v>654</v>
      </c>
      <c r="AA85" s="6"/>
      <c r="AB85" s="6" t="s">
        <v>661</v>
      </c>
      <c r="AC85" s="7"/>
      <c r="AD85" s="8">
        <f t="shared" si="10"/>
        <v>10</v>
      </c>
      <c r="AE85" s="9"/>
      <c r="AF85" s="9"/>
      <c r="AG85" s="9"/>
      <c r="AH85" s="13">
        <f t="shared" si="11"/>
        <v>0</v>
      </c>
      <c r="AI85" s="12"/>
      <c r="AJ85" s="12"/>
      <c r="AK85" s="12"/>
      <c r="AL85" s="12"/>
      <c r="AM85" s="13">
        <f t="shared" si="12"/>
        <v>0</v>
      </c>
      <c r="AN85" s="13">
        <f t="shared" si="13"/>
        <v>0</v>
      </c>
      <c r="AO85" s="14">
        <f t="shared" si="14"/>
        <v>10</v>
      </c>
    </row>
    <row r="86" spans="1:41" ht="45">
      <c r="A86" s="6">
        <v>1431</v>
      </c>
      <c r="B86" s="6" t="s">
        <v>683</v>
      </c>
      <c r="C86" s="6" t="s">
        <v>684</v>
      </c>
      <c r="D86" s="6" t="s">
        <v>854</v>
      </c>
      <c r="E86" s="6" t="s">
        <v>685</v>
      </c>
      <c r="F86" s="6" t="s">
        <v>178</v>
      </c>
      <c r="G86" s="6" t="s">
        <v>686</v>
      </c>
      <c r="H86" s="6" t="s">
        <v>687</v>
      </c>
      <c r="I86" s="6" t="s">
        <v>688</v>
      </c>
      <c r="J86" s="6" t="s">
        <v>32</v>
      </c>
      <c r="K86" s="6">
        <v>3</v>
      </c>
      <c r="L86" s="6" t="s">
        <v>33</v>
      </c>
      <c r="M86" s="6">
        <v>3</v>
      </c>
      <c r="N86" s="6">
        <v>8</v>
      </c>
      <c r="O86" s="6"/>
      <c r="P86" s="6" t="s">
        <v>94</v>
      </c>
      <c r="Q86" s="6"/>
      <c r="R86" s="6" t="s">
        <v>35</v>
      </c>
      <c r="S86" s="6">
        <v>2</v>
      </c>
      <c r="T86" s="6" t="s">
        <v>689</v>
      </c>
      <c r="U86" s="6"/>
      <c r="V86" s="6" t="s">
        <v>690</v>
      </c>
      <c r="W86" s="6"/>
      <c r="X86" s="6" t="s">
        <v>61</v>
      </c>
      <c r="Y86" s="6"/>
      <c r="Z86" s="6">
        <v>4.56</v>
      </c>
      <c r="AA86" s="6"/>
      <c r="AB86" s="6" t="s">
        <v>260</v>
      </c>
      <c r="AC86" s="7">
        <v>2</v>
      </c>
      <c r="AD86" s="8">
        <f t="shared" si="10"/>
        <v>10</v>
      </c>
      <c r="AE86" s="9"/>
      <c r="AF86" s="9"/>
      <c r="AG86" s="9"/>
      <c r="AH86" s="13">
        <f t="shared" si="11"/>
        <v>0</v>
      </c>
      <c r="AI86" s="12"/>
      <c r="AJ86" s="12"/>
      <c r="AK86" s="12"/>
      <c r="AL86" s="12"/>
      <c r="AM86" s="13">
        <f t="shared" si="12"/>
        <v>0</v>
      </c>
      <c r="AN86" s="13">
        <f t="shared" si="13"/>
        <v>0</v>
      </c>
      <c r="AO86" s="14">
        <f t="shared" si="14"/>
        <v>10</v>
      </c>
    </row>
    <row r="87" spans="1:41" ht="146.25">
      <c r="A87" s="6">
        <v>1548</v>
      </c>
      <c r="B87" s="6" t="s">
        <v>784</v>
      </c>
      <c r="C87" s="6" t="s">
        <v>785</v>
      </c>
      <c r="D87" s="6" t="s">
        <v>786</v>
      </c>
      <c r="E87" s="6" t="s">
        <v>787</v>
      </c>
      <c r="F87" s="6" t="s">
        <v>242</v>
      </c>
      <c r="G87" s="6" t="s">
        <v>788</v>
      </c>
      <c r="H87" s="6" t="s">
        <v>789</v>
      </c>
      <c r="I87" s="6" t="s">
        <v>790</v>
      </c>
      <c r="J87" s="6" t="s">
        <v>32</v>
      </c>
      <c r="K87" s="6">
        <v>3</v>
      </c>
      <c r="L87" s="6" t="s">
        <v>33</v>
      </c>
      <c r="M87" s="6">
        <v>3</v>
      </c>
      <c r="N87" s="6" t="s">
        <v>791</v>
      </c>
      <c r="O87" s="6"/>
      <c r="P87" s="6" t="s">
        <v>94</v>
      </c>
      <c r="Q87" s="6"/>
      <c r="R87" s="6" t="s">
        <v>35</v>
      </c>
      <c r="S87" s="6">
        <v>2</v>
      </c>
      <c r="T87" s="6" t="s">
        <v>653</v>
      </c>
      <c r="U87" s="6"/>
      <c r="V87" s="6" t="s">
        <v>792</v>
      </c>
      <c r="W87" s="6"/>
      <c r="X87" s="6" t="s">
        <v>38</v>
      </c>
      <c r="Y87" s="6"/>
      <c r="Z87" s="6">
        <v>5</v>
      </c>
      <c r="AA87" s="6"/>
      <c r="AB87" s="6" t="s">
        <v>260</v>
      </c>
      <c r="AC87" s="7">
        <v>2</v>
      </c>
      <c r="AD87" s="8">
        <f t="shared" si="10"/>
        <v>10</v>
      </c>
      <c r="AE87" s="9"/>
      <c r="AF87" s="9"/>
      <c r="AG87" s="9"/>
      <c r="AH87" s="13">
        <f t="shared" si="11"/>
        <v>0</v>
      </c>
      <c r="AI87" s="12"/>
      <c r="AJ87" s="12"/>
      <c r="AK87" s="12"/>
      <c r="AL87" s="12"/>
      <c r="AM87" s="13">
        <f t="shared" si="12"/>
        <v>0</v>
      </c>
      <c r="AN87" s="13">
        <f t="shared" si="13"/>
        <v>0</v>
      </c>
      <c r="AO87" s="14">
        <f t="shared" si="14"/>
        <v>10</v>
      </c>
    </row>
    <row r="88" spans="1:41" ht="22.5">
      <c r="A88" s="6">
        <v>627</v>
      </c>
      <c r="B88" s="6" t="s">
        <v>828</v>
      </c>
      <c r="C88" s="6"/>
      <c r="D88" s="6" t="s">
        <v>829</v>
      </c>
      <c r="E88" s="6" t="s">
        <v>424</v>
      </c>
      <c r="F88" s="6" t="s">
        <v>79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1"/>
      <c r="AD88" s="6"/>
      <c r="AE88" s="6">
        <v>3.1</v>
      </c>
      <c r="AF88" s="6">
        <v>3.8</v>
      </c>
      <c r="AG88" s="6">
        <v>3.2</v>
      </c>
      <c r="AH88" s="13">
        <f t="shared" si="11"/>
        <v>6.133333333333334</v>
      </c>
      <c r="AI88" s="8"/>
      <c r="AJ88" s="8">
        <v>4.035</v>
      </c>
      <c r="AK88" s="8">
        <v>3.15</v>
      </c>
      <c r="AL88" s="8">
        <v>3.51</v>
      </c>
      <c r="AM88" s="13">
        <f t="shared" si="12"/>
        <v>3.565</v>
      </c>
      <c r="AN88" s="13">
        <f t="shared" si="13"/>
        <v>9.698333333333334</v>
      </c>
      <c r="AO88" s="14">
        <f t="shared" si="14"/>
        <v>9.698333333333334</v>
      </c>
    </row>
    <row r="89" spans="1:41" ht="67.5">
      <c r="A89" s="6">
        <v>784</v>
      </c>
      <c r="B89" s="6" t="s">
        <v>833</v>
      </c>
      <c r="C89" s="6"/>
      <c r="D89" s="6" t="s">
        <v>834</v>
      </c>
      <c r="E89" s="6" t="s">
        <v>835</v>
      </c>
      <c r="F89" s="6" t="s">
        <v>836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1"/>
      <c r="AD89" s="6"/>
      <c r="AE89" s="6">
        <v>2.25</v>
      </c>
      <c r="AF89" s="6">
        <v>2.5</v>
      </c>
      <c r="AG89" s="6">
        <v>3</v>
      </c>
      <c r="AH89" s="13">
        <f t="shared" si="11"/>
        <v>5</v>
      </c>
      <c r="AI89" s="8"/>
      <c r="AJ89" s="8">
        <v>4.4</v>
      </c>
      <c r="AK89" s="8">
        <v>4.445</v>
      </c>
      <c r="AL89" s="8">
        <v>4.15</v>
      </c>
      <c r="AM89" s="13">
        <f t="shared" si="12"/>
        <v>4.331666666666667</v>
      </c>
      <c r="AN89" s="13">
        <f t="shared" si="13"/>
        <v>9.331666666666667</v>
      </c>
      <c r="AO89" s="14">
        <f t="shared" si="14"/>
        <v>9.331666666666667</v>
      </c>
    </row>
    <row r="90" spans="1:41" ht="45">
      <c r="A90" s="6">
        <v>27</v>
      </c>
      <c r="B90" s="6" t="s">
        <v>40</v>
      </c>
      <c r="C90" s="6" t="s">
        <v>41</v>
      </c>
      <c r="D90" s="6" t="s">
        <v>42</v>
      </c>
      <c r="E90" s="6" t="s">
        <v>43</v>
      </c>
      <c r="F90" s="6" t="s">
        <v>44</v>
      </c>
      <c r="G90" s="6" t="s">
        <v>45</v>
      </c>
      <c r="H90" s="6" t="s">
        <v>46</v>
      </c>
      <c r="I90" s="6" t="s">
        <v>47</v>
      </c>
      <c r="J90" s="6"/>
      <c r="K90" s="6"/>
      <c r="L90" s="6" t="s">
        <v>33</v>
      </c>
      <c r="M90" s="6">
        <v>3</v>
      </c>
      <c r="N90" s="6">
        <v>6</v>
      </c>
      <c r="O90" s="6"/>
      <c r="P90" s="6" t="s">
        <v>48</v>
      </c>
      <c r="Q90" s="6">
        <v>2</v>
      </c>
      <c r="R90" s="6" t="s">
        <v>35</v>
      </c>
      <c r="S90" s="6">
        <v>2</v>
      </c>
      <c r="T90" s="6"/>
      <c r="U90" s="6"/>
      <c r="V90" s="6"/>
      <c r="W90" s="6"/>
      <c r="X90" s="6"/>
      <c r="Y90" s="6"/>
      <c r="Z90" s="6"/>
      <c r="AA90" s="6"/>
      <c r="AB90" s="6" t="s">
        <v>49</v>
      </c>
      <c r="AC90" s="7">
        <v>2</v>
      </c>
      <c r="AD90" s="8">
        <f>SUM(K90,M90,O90,Q90,S90,U90,W90,Y90,AA90,AC90)</f>
        <v>9</v>
      </c>
      <c r="AE90" s="9"/>
      <c r="AF90" s="9"/>
      <c r="AG90" s="9"/>
      <c r="AH90" s="13">
        <f t="shared" si="11"/>
        <v>0</v>
      </c>
      <c r="AI90" s="12"/>
      <c r="AJ90" s="12"/>
      <c r="AK90" s="12"/>
      <c r="AL90" s="12"/>
      <c r="AM90" s="13">
        <f t="shared" si="12"/>
        <v>0</v>
      </c>
      <c r="AN90" s="13">
        <f t="shared" si="13"/>
        <v>0</v>
      </c>
      <c r="AO90" s="14">
        <f t="shared" si="14"/>
        <v>9</v>
      </c>
    </row>
    <row r="91" spans="1:41" ht="12.75" customHeight="1">
      <c r="A91" s="6">
        <v>998</v>
      </c>
      <c r="B91" s="6" t="s">
        <v>824</v>
      </c>
      <c r="C91" s="6"/>
      <c r="D91" s="6" t="s">
        <v>825</v>
      </c>
      <c r="E91" s="6" t="s">
        <v>826</v>
      </c>
      <c r="F91" s="6" t="s">
        <v>827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1"/>
      <c r="AD91" s="6"/>
      <c r="AE91" s="6">
        <v>4.17</v>
      </c>
      <c r="AF91" s="6">
        <v>4.5</v>
      </c>
      <c r="AG91" s="6">
        <v>4.82</v>
      </c>
      <c r="AH91" s="13">
        <f t="shared" si="11"/>
        <v>8.46</v>
      </c>
      <c r="AI91" s="8">
        <v>-0.5</v>
      </c>
      <c r="AJ91" s="8"/>
      <c r="AK91" s="8"/>
      <c r="AL91" s="8"/>
      <c r="AM91" s="13">
        <f t="shared" si="12"/>
        <v>0</v>
      </c>
      <c r="AN91" s="13">
        <f t="shared" si="13"/>
        <v>7.960000000000001</v>
      </c>
      <c r="AO91" s="14">
        <f t="shared" si="14"/>
        <v>7.960000000000001</v>
      </c>
    </row>
    <row r="92" spans="1:41" ht="45">
      <c r="A92" s="6">
        <v>1236</v>
      </c>
      <c r="B92" s="6" t="s">
        <v>581</v>
      </c>
      <c r="C92" s="6" t="s">
        <v>582</v>
      </c>
      <c r="D92" s="6" t="s">
        <v>583</v>
      </c>
      <c r="E92" s="6" t="s">
        <v>584</v>
      </c>
      <c r="F92" s="6" t="s">
        <v>397</v>
      </c>
      <c r="G92" s="6" t="s">
        <v>585</v>
      </c>
      <c r="H92" s="6" t="s">
        <v>586</v>
      </c>
      <c r="I92" s="6" t="s">
        <v>587</v>
      </c>
      <c r="J92" s="6" t="s">
        <v>32</v>
      </c>
      <c r="K92" s="6">
        <v>3</v>
      </c>
      <c r="L92" s="6" t="s">
        <v>588</v>
      </c>
      <c r="M92" s="6"/>
      <c r="N92" s="6">
        <v>8</v>
      </c>
      <c r="O92" s="6"/>
      <c r="P92" s="6" t="s">
        <v>191</v>
      </c>
      <c r="Q92" s="6"/>
      <c r="R92" s="6" t="s">
        <v>35</v>
      </c>
      <c r="S92" s="6">
        <v>2</v>
      </c>
      <c r="T92" s="6" t="s">
        <v>589</v>
      </c>
      <c r="U92" s="6"/>
      <c r="V92" s="6" t="s">
        <v>590</v>
      </c>
      <c r="W92" s="6"/>
      <c r="X92" s="6" t="s">
        <v>61</v>
      </c>
      <c r="Y92" s="6"/>
      <c r="Z92" s="6">
        <v>23.85</v>
      </c>
      <c r="AA92" s="6"/>
      <c r="AB92" s="6" t="s">
        <v>260</v>
      </c>
      <c r="AC92" s="7">
        <v>2</v>
      </c>
      <c r="AD92" s="8">
        <f>SUM(K92,M92,O92,Q92,S92,U92,W92,Y92,AA92,AC92)</f>
        <v>7</v>
      </c>
      <c r="AE92" s="9"/>
      <c r="AF92" s="9"/>
      <c r="AG92" s="9"/>
      <c r="AH92" s="13">
        <f t="shared" si="11"/>
        <v>0</v>
      </c>
      <c r="AI92" s="12"/>
      <c r="AJ92" s="12"/>
      <c r="AK92" s="12"/>
      <c r="AL92" s="12"/>
      <c r="AM92" s="13">
        <f t="shared" si="12"/>
        <v>0</v>
      </c>
      <c r="AN92" s="13">
        <f t="shared" si="13"/>
        <v>0</v>
      </c>
      <c r="AO92" s="14">
        <f t="shared" si="14"/>
        <v>7</v>
      </c>
    </row>
    <row r="93" spans="1:41" ht="67.5">
      <c r="A93" s="6">
        <v>191</v>
      </c>
      <c r="B93" s="6" t="s">
        <v>163</v>
      </c>
      <c r="C93" s="6" t="s">
        <v>164</v>
      </c>
      <c r="D93" s="6" t="s">
        <v>872</v>
      </c>
      <c r="E93" s="6" t="s">
        <v>165</v>
      </c>
      <c r="F93" s="6" t="s">
        <v>132</v>
      </c>
      <c r="G93" s="6" t="s">
        <v>166</v>
      </c>
      <c r="H93" s="6" t="s">
        <v>167</v>
      </c>
      <c r="I93" s="6" t="s">
        <v>168</v>
      </c>
      <c r="J93" s="6" t="s">
        <v>32</v>
      </c>
      <c r="K93" s="6">
        <v>3</v>
      </c>
      <c r="L93" s="6" t="s">
        <v>33</v>
      </c>
      <c r="M93" s="6">
        <v>3</v>
      </c>
      <c r="N93" s="6">
        <v>6</v>
      </c>
      <c r="O93" s="6"/>
      <c r="P93" s="6" t="s">
        <v>94</v>
      </c>
      <c r="Q93" s="6"/>
      <c r="R93" s="6" t="s">
        <v>169</v>
      </c>
      <c r="S93" s="6"/>
      <c r="T93" s="6" t="s">
        <v>170</v>
      </c>
      <c r="U93" s="6"/>
      <c r="V93" s="6" t="s">
        <v>171</v>
      </c>
      <c r="W93" s="6"/>
      <c r="X93" s="6" t="s">
        <v>61</v>
      </c>
      <c r="Y93" s="6"/>
      <c r="Z93" s="6" t="s">
        <v>172</v>
      </c>
      <c r="AA93" s="6"/>
      <c r="AB93" s="6" t="s">
        <v>173</v>
      </c>
      <c r="AC93" s="7"/>
      <c r="AD93" s="8">
        <f>SUM(K93,M93,O93,Q93,S93,U93,W93,Y93,AA93,AC93)</f>
        <v>6</v>
      </c>
      <c r="AE93" s="9"/>
      <c r="AF93" s="9"/>
      <c r="AG93" s="9"/>
      <c r="AH93" s="13">
        <f t="shared" si="11"/>
        <v>0</v>
      </c>
      <c r="AI93" s="12"/>
      <c r="AJ93" s="12"/>
      <c r="AK93" s="12"/>
      <c r="AL93" s="12"/>
      <c r="AM93" s="13">
        <f t="shared" si="12"/>
        <v>0</v>
      </c>
      <c r="AN93" s="13">
        <f t="shared" si="13"/>
        <v>0</v>
      </c>
      <c r="AO93" s="14">
        <f t="shared" si="14"/>
        <v>6</v>
      </c>
    </row>
    <row r="94" spans="1:41" ht="45">
      <c r="A94" s="6">
        <v>1460</v>
      </c>
      <c r="B94" s="6" t="s">
        <v>830</v>
      </c>
      <c r="C94" s="6"/>
      <c r="D94" s="6" t="s">
        <v>831</v>
      </c>
      <c r="E94" s="6" t="s">
        <v>832</v>
      </c>
      <c r="F94" s="6" t="s">
        <v>678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1"/>
      <c r="AD94" s="6"/>
      <c r="AE94" s="6">
        <v>2.86</v>
      </c>
      <c r="AF94" s="6">
        <v>2.86</v>
      </c>
      <c r="AG94" s="6">
        <v>2.71</v>
      </c>
      <c r="AH94" s="13">
        <f t="shared" si="11"/>
        <v>5.093333333333334</v>
      </c>
      <c r="AI94" s="8"/>
      <c r="AJ94" s="8"/>
      <c r="AK94" s="8"/>
      <c r="AL94" s="8"/>
      <c r="AM94" s="13">
        <f t="shared" si="12"/>
        <v>0</v>
      </c>
      <c r="AN94" s="13">
        <f t="shared" si="13"/>
        <v>5.093333333333334</v>
      </c>
      <c r="AO94" s="14">
        <f t="shared" si="14"/>
        <v>5.093333333333334</v>
      </c>
    </row>
    <row r="95" spans="1:41" s="2" customFormat="1" ht="45">
      <c r="A95" s="6">
        <v>102</v>
      </c>
      <c r="B95" s="6" t="s">
        <v>98</v>
      </c>
      <c r="C95" s="6" t="s">
        <v>99</v>
      </c>
      <c r="D95" s="6" t="s">
        <v>100</v>
      </c>
      <c r="E95" s="6" t="s">
        <v>101</v>
      </c>
      <c r="F95" s="6" t="s">
        <v>102</v>
      </c>
      <c r="G95" s="6" t="s">
        <v>103</v>
      </c>
      <c r="H95" s="6" t="s">
        <v>104</v>
      </c>
      <c r="I95" s="6" t="s">
        <v>105</v>
      </c>
      <c r="J95" s="6" t="s">
        <v>58</v>
      </c>
      <c r="K95" s="6"/>
      <c r="L95" s="6" t="s">
        <v>33</v>
      </c>
      <c r="M95" s="6">
        <v>3</v>
      </c>
      <c r="N95" s="6"/>
      <c r="O95" s="6"/>
      <c r="P95" s="6"/>
      <c r="Q95" s="6"/>
      <c r="R95" s="6" t="s">
        <v>35</v>
      </c>
      <c r="S95" s="6">
        <v>2</v>
      </c>
      <c r="T95" s="6"/>
      <c r="U95" s="6"/>
      <c r="V95" s="6"/>
      <c r="W95" s="6"/>
      <c r="X95" s="6"/>
      <c r="Y95" s="6"/>
      <c r="Z95" s="6"/>
      <c r="AA95" s="6"/>
      <c r="AB95" s="6"/>
      <c r="AC95" s="7"/>
      <c r="AD95" s="8">
        <f>SUM(K95,M95,O95,Q95,S95,U95,W95,Y95,AA95,AC95)</f>
        <v>5</v>
      </c>
      <c r="AE95" s="9"/>
      <c r="AF95" s="9"/>
      <c r="AG95" s="9"/>
      <c r="AH95" s="13">
        <f t="shared" si="11"/>
        <v>0</v>
      </c>
      <c r="AI95" s="12"/>
      <c r="AJ95" s="12"/>
      <c r="AK95" s="12"/>
      <c r="AL95" s="12"/>
      <c r="AM95" s="13">
        <f t="shared" si="12"/>
        <v>0</v>
      </c>
      <c r="AN95" s="13">
        <f t="shared" si="13"/>
        <v>0</v>
      </c>
      <c r="AO95" s="14">
        <f t="shared" si="14"/>
        <v>5</v>
      </c>
    </row>
    <row r="96" spans="1:41" s="2" customFormat="1" ht="135">
      <c r="A96" s="6">
        <v>276</v>
      </c>
      <c r="B96" s="6" t="s">
        <v>238</v>
      </c>
      <c r="C96" s="6" t="s">
        <v>239</v>
      </c>
      <c r="D96" s="6" t="s">
        <v>240</v>
      </c>
      <c r="E96" s="6" t="s">
        <v>241</v>
      </c>
      <c r="F96" s="6" t="s">
        <v>242</v>
      </c>
      <c r="G96" s="6" t="s">
        <v>243</v>
      </c>
      <c r="H96" s="6" t="s">
        <v>244</v>
      </c>
      <c r="I96" s="6" t="s">
        <v>245</v>
      </c>
      <c r="J96" s="6" t="s">
        <v>58</v>
      </c>
      <c r="K96" s="6"/>
      <c r="L96" s="6" t="s">
        <v>33</v>
      </c>
      <c r="M96" s="6">
        <v>3</v>
      </c>
      <c r="N96" s="6" t="s">
        <v>246</v>
      </c>
      <c r="O96" s="6"/>
      <c r="P96" s="6" t="s">
        <v>94</v>
      </c>
      <c r="Q96" s="6"/>
      <c r="R96" s="6" t="s">
        <v>35</v>
      </c>
      <c r="S96" s="6">
        <v>2</v>
      </c>
      <c r="T96" s="6" t="s">
        <v>247</v>
      </c>
      <c r="U96" s="6"/>
      <c r="V96" s="6" t="s">
        <v>248</v>
      </c>
      <c r="W96" s="6"/>
      <c r="X96" s="6" t="s">
        <v>61</v>
      </c>
      <c r="Y96" s="6"/>
      <c r="Z96" s="6"/>
      <c r="AA96" s="6"/>
      <c r="AB96" s="6" t="s">
        <v>249</v>
      </c>
      <c r="AC96" s="7"/>
      <c r="AD96" s="8">
        <f>SUM(K96,M96,O96,Q96,S96,U96,W96,Y96,AA96,AC96)</f>
        <v>5</v>
      </c>
      <c r="AE96" s="9"/>
      <c r="AF96" s="9"/>
      <c r="AG96" s="9"/>
      <c r="AH96" s="13">
        <f t="shared" si="11"/>
        <v>0</v>
      </c>
      <c r="AI96" s="12"/>
      <c r="AJ96" s="12"/>
      <c r="AK96" s="12"/>
      <c r="AL96" s="12"/>
      <c r="AM96" s="13">
        <f t="shared" si="12"/>
        <v>0</v>
      </c>
      <c r="AN96" s="13">
        <f t="shared" si="13"/>
        <v>0</v>
      </c>
      <c r="AO96" s="14">
        <f t="shared" si="14"/>
        <v>5</v>
      </c>
    </row>
    <row r="97" spans="1:41" s="2" customFormat="1" ht="33.75">
      <c r="A97" s="6">
        <v>1065</v>
      </c>
      <c r="B97" s="6" t="s">
        <v>837</v>
      </c>
      <c r="C97" s="6"/>
      <c r="D97" s="6" t="s">
        <v>838</v>
      </c>
      <c r="E97" s="6" t="s">
        <v>839</v>
      </c>
      <c r="F97" s="6" t="s">
        <v>79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1"/>
      <c r="AD97" s="6"/>
      <c r="AE97" s="6">
        <v>2.29</v>
      </c>
      <c r="AF97" s="6">
        <v>1.43</v>
      </c>
      <c r="AG97" s="6">
        <v>1.86</v>
      </c>
      <c r="AH97" s="13">
        <f t="shared" si="11"/>
        <v>3.3383333333333334</v>
      </c>
      <c r="AI97" s="8"/>
      <c r="AJ97" s="8"/>
      <c r="AK97" s="8"/>
      <c r="AL97" s="8"/>
      <c r="AM97" s="13">
        <f t="shared" si="12"/>
        <v>0</v>
      </c>
      <c r="AN97" s="13">
        <f t="shared" si="13"/>
        <v>3.3383333333333334</v>
      </c>
      <c r="AO97" s="14">
        <f t="shared" si="14"/>
        <v>3.3383333333333334</v>
      </c>
    </row>
    <row r="98" spans="1:41" s="2" customFormat="1" ht="45">
      <c r="A98" s="6">
        <v>1604</v>
      </c>
      <c r="B98" s="6" t="s">
        <v>840</v>
      </c>
      <c r="C98" s="6"/>
      <c r="D98" s="6" t="s">
        <v>841</v>
      </c>
      <c r="E98" s="6" t="s">
        <v>842</v>
      </c>
      <c r="F98" s="6" t="s">
        <v>233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1"/>
      <c r="AD98" s="6"/>
      <c r="AE98" s="6">
        <v>1.1</v>
      </c>
      <c r="AF98" s="6">
        <v>1.33</v>
      </c>
      <c r="AG98" s="6">
        <v>2.2</v>
      </c>
      <c r="AH98" s="13">
        <f>AE98*1/3+AF98*1/2+AG98</f>
        <v>3.231666666666667</v>
      </c>
      <c r="AI98" s="8"/>
      <c r="AJ98" s="8"/>
      <c r="AK98" s="8"/>
      <c r="AL98" s="8"/>
      <c r="AM98" s="13">
        <f>SUM(AJ98:AL98)/3</f>
        <v>0</v>
      </c>
      <c r="AN98" s="13">
        <f>SUM(AH98,AI98)+AM98</f>
        <v>3.231666666666667</v>
      </c>
      <c r="AO98" s="14">
        <f>SUM(AD98,AN98)</f>
        <v>3.231666666666667</v>
      </c>
    </row>
    <row r="99" spans="1:41" s="2" customFormat="1" ht="45">
      <c r="A99" s="6">
        <v>715</v>
      </c>
      <c r="B99" s="6" t="s">
        <v>439</v>
      </c>
      <c r="C99" s="6" t="s">
        <v>440</v>
      </c>
      <c r="D99" s="6" t="s">
        <v>441</v>
      </c>
      <c r="E99" s="6" t="s">
        <v>442</v>
      </c>
      <c r="F99" s="6" t="s">
        <v>178</v>
      </c>
      <c r="G99" s="6" t="s">
        <v>443</v>
      </c>
      <c r="H99" s="6" t="s">
        <v>444</v>
      </c>
      <c r="I99" s="6" t="s">
        <v>445</v>
      </c>
      <c r="J99" s="6"/>
      <c r="K99" s="6"/>
      <c r="L99" s="6" t="s">
        <v>446</v>
      </c>
      <c r="M99" s="6"/>
      <c r="N99" s="6">
        <v>6</v>
      </c>
      <c r="O99" s="6"/>
      <c r="P99" s="6" t="s">
        <v>94</v>
      </c>
      <c r="Q99" s="6"/>
      <c r="R99" s="6" t="s">
        <v>35</v>
      </c>
      <c r="S99" s="6">
        <v>2</v>
      </c>
      <c r="T99" s="6" t="s">
        <v>447</v>
      </c>
      <c r="U99" s="6"/>
      <c r="V99" s="6"/>
      <c r="W99" s="6"/>
      <c r="X99" s="6" t="s">
        <v>61</v>
      </c>
      <c r="Y99" s="6"/>
      <c r="Z99" s="6"/>
      <c r="AA99" s="6"/>
      <c r="AB99" s="6"/>
      <c r="AC99" s="7"/>
      <c r="AD99" s="8">
        <f>SUM(K99,M99,O99,Q99,S99,U99,W99,Y99,AA99,AC99)</f>
        <v>2</v>
      </c>
      <c r="AE99" s="9"/>
      <c r="AF99" s="9"/>
      <c r="AG99" s="9"/>
      <c r="AH99" s="13">
        <f>AE99*1/3+AF99*1/2+AG99</f>
        <v>0</v>
      </c>
      <c r="AI99" s="12"/>
      <c r="AJ99" s="12"/>
      <c r="AK99" s="12"/>
      <c r="AL99" s="12"/>
      <c r="AM99" s="13">
        <f>SUM(AJ99:AL99)/3</f>
        <v>0</v>
      </c>
      <c r="AN99" s="13">
        <f>SUM(AH99,AI99)+AM99</f>
        <v>0</v>
      </c>
      <c r="AO99" s="14">
        <f>SUM(AD99,AN99)</f>
        <v>2</v>
      </c>
    </row>
    <row r="100" spans="1:41" s="2" customFormat="1" ht="33.75">
      <c r="A100" s="6">
        <v>1628</v>
      </c>
      <c r="B100" s="6" t="s">
        <v>818</v>
      </c>
      <c r="C100" s="6" t="s">
        <v>819</v>
      </c>
      <c r="D100" s="6" t="s">
        <v>820</v>
      </c>
      <c r="E100" s="6" t="s">
        <v>821</v>
      </c>
      <c r="F100" s="6"/>
      <c r="G100" s="6" t="s">
        <v>822</v>
      </c>
      <c r="H100" s="6" t="s">
        <v>822</v>
      </c>
      <c r="I100" s="6" t="s">
        <v>823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7"/>
      <c r="AD100" s="8">
        <f>SUM(K100,M100,O100,Q100,S100,U100,W100,Y100,AA100,AC100)</f>
        <v>0</v>
      </c>
      <c r="AE100" s="9"/>
      <c r="AF100" s="9"/>
      <c r="AG100" s="9"/>
      <c r="AH100" s="13">
        <f>AE100*1/3+AF100*1/2+AG100</f>
        <v>0</v>
      </c>
      <c r="AI100" s="12"/>
      <c r="AJ100" s="12"/>
      <c r="AK100" s="12"/>
      <c r="AL100" s="12"/>
      <c r="AM100" s="13">
        <f>SUM(AJ100:AL100)/3</f>
        <v>0</v>
      </c>
      <c r="AN100" s="13">
        <f>SUM(AH100,AI100)+AM100</f>
        <v>0</v>
      </c>
      <c r="AO100" s="14">
        <f>SUM(AD100,AN100)</f>
        <v>0</v>
      </c>
    </row>
    <row r="112" ht="12.75" customHeight="1">
      <c r="AM112" s="19"/>
    </row>
    <row r="167" ht="67.5" customHeight="1">
      <c r="AM167" s="19"/>
    </row>
    <row r="169" spans="11:39" ht="154.5" customHeight="1">
      <c r="K169" s="3"/>
      <c r="L169" s="3"/>
      <c r="AM169" s="19"/>
    </row>
  </sheetData>
  <sheetProtection password="C5A0"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Алия Левашова</dc:creator>
  <cp:keywords/>
  <dc:description/>
  <cp:lastModifiedBy>Алиюшка</cp:lastModifiedBy>
  <dcterms:created xsi:type="dcterms:W3CDTF">2014-03-20T08:04:15Z</dcterms:created>
  <dcterms:modified xsi:type="dcterms:W3CDTF">2014-04-03T20:12:32Z</dcterms:modified>
  <cp:category/>
  <cp:version/>
  <cp:contentType/>
  <cp:contentStatus/>
</cp:coreProperties>
</file>